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0" yWindow="0" windowWidth="6750" windowHeight="2055"/>
  </bookViews>
  <sheets>
    <sheet name="2023" sheetId="1" r:id="rId1"/>
    <sheet name="лист 2" sheetId="2" r:id="rId2"/>
  </sheets>
  <definedNames>
    <definedName name="_xlnm._FilterDatabase" localSheetId="0" hidden="1">'2023'!$A$1:$T$681</definedName>
    <definedName name="_xlnm.Print_Area" localSheetId="0">'2023'!$B$1:$T$535</definedName>
  </definedNames>
  <calcPr calcId="162913"/>
</workbook>
</file>

<file path=xl/calcChain.xml><?xml version="1.0" encoding="utf-8"?>
<calcChain xmlns="http://schemas.openxmlformats.org/spreadsheetml/2006/main">
  <c r="R395" i="1" l="1"/>
  <c r="S395" i="1" s="1"/>
  <c r="R396" i="1"/>
  <c r="S396" i="1"/>
  <c r="R397" i="1"/>
  <c r="S397" i="1" s="1"/>
  <c r="R398" i="1"/>
  <c r="S398" i="1" s="1"/>
  <c r="R399" i="1"/>
  <c r="S399" i="1" s="1"/>
  <c r="R400" i="1"/>
  <c r="S400" i="1" s="1"/>
  <c r="R401" i="1"/>
  <c r="S401" i="1" s="1"/>
  <c r="R402" i="1"/>
  <c r="S402" i="1" s="1"/>
  <c r="R403" i="1"/>
  <c r="S403" i="1" s="1"/>
  <c r="R404" i="1"/>
  <c r="S404" i="1" s="1"/>
  <c r="R405" i="1"/>
  <c r="S405" i="1" s="1"/>
  <c r="R406" i="1"/>
  <c r="S406" i="1" s="1"/>
  <c r="R407" i="1"/>
  <c r="S407" i="1" s="1"/>
  <c r="R408" i="1"/>
  <c r="S408" i="1" s="1"/>
  <c r="R409" i="1"/>
  <c r="S409" i="1" s="1"/>
  <c r="R410" i="1"/>
  <c r="S410" i="1" s="1"/>
  <c r="R411" i="1"/>
  <c r="S411" i="1" s="1"/>
  <c r="R412" i="1"/>
  <c r="S412" i="1" s="1"/>
  <c r="R413" i="1"/>
  <c r="S413" i="1" s="1"/>
  <c r="R414" i="1"/>
  <c r="S414" i="1" s="1"/>
  <c r="R415" i="1"/>
  <c r="S415" i="1" s="1"/>
  <c r="R416" i="1"/>
  <c r="S416" i="1" s="1"/>
  <c r="R417" i="1"/>
  <c r="S417" i="1"/>
  <c r="R418" i="1"/>
  <c r="S418" i="1" s="1"/>
  <c r="R419" i="1"/>
  <c r="S419" i="1" s="1"/>
  <c r="R420" i="1"/>
  <c r="S420" i="1" s="1"/>
  <c r="R421" i="1"/>
  <c r="S421" i="1" s="1"/>
  <c r="R422" i="1"/>
  <c r="S422" i="1"/>
  <c r="R423" i="1"/>
  <c r="S423" i="1" s="1"/>
  <c r="R424" i="1"/>
  <c r="S424" i="1" s="1"/>
  <c r="R425" i="1"/>
  <c r="S425" i="1" s="1"/>
  <c r="R426" i="1"/>
  <c r="S426" i="1" s="1"/>
  <c r="R427" i="1"/>
  <c r="S427" i="1" s="1"/>
  <c r="R428" i="1"/>
  <c r="S428" i="1" s="1"/>
  <c r="R429" i="1"/>
  <c r="S429" i="1" s="1"/>
  <c r="R430" i="1"/>
  <c r="S430" i="1" s="1"/>
  <c r="R431" i="1"/>
  <c r="S431" i="1" s="1"/>
  <c r="R432" i="1"/>
  <c r="S432" i="1" s="1"/>
  <c r="R433" i="1"/>
  <c r="S433" i="1" s="1"/>
  <c r="R434" i="1"/>
  <c r="S434" i="1" s="1"/>
  <c r="R435" i="1"/>
  <c r="S435" i="1" s="1"/>
  <c r="R436" i="1"/>
  <c r="S436" i="1" s="1"/>
  <c r="R437" i="1"/>
  <c r="S437" i="1" s="1"/>
  <c r="R438" i="1"/>
  <c r="S438" i="1" s="1"/>
  <c r="R439" i="1"/>
  <c r="S439" i="1" s="1"/>
  <c r="R440" i="1"/>
  <c r="S440" i="1" s="1"/>
  <c r="R441" i="1"/>
  <c r="S441" i="1" s="1"/>
  <c r="R38" i="1" l="1"/>
  <c r="S38" i="1" s="1"/>
  <c r="R39" i="1"/>
  <c r="S39" i="1" s="1"/>
  <c r="R40" i="1"/>
  <c r="S40" i="1" s="1"/>
  <c r="R41" i="1"/>
  <c r="S41" i="1" s="1"/>
  <c r="R42" i="1"/>
  <c r="S42" i="1" s="1"/>
  <c r="R43" i="1"/>
  <c r="S43" i="1" s="1"/>
  <c r="R487" i="1" l="1"/>
  <c r="S487" i="1" s="1"/>
  <c r="R352" i="1" l="1"/>
  <c r="S352" i="1" s="1"/>
  <c r="R353" i="1"/>
  <c r="S353" i="1" s="1"/>
  <c r="R354" i="1"/>
  <c r="S354" i="1" s="1"/>
  <c r="R355" i="1"/>
  <c r="S355" i="1" s="1"/>
  <c r="R356" i="1"/>
  <c r="S356" i="1" s="1"/>
  <c r="R357" i="1"/>
  <c r="S357" i="1" s="1"/>
  <c r="R358" i="1"/>
  <c r="S358" i="1" s="1"/>
  <c r="R359" i="1"/>
  <c r="S359" i="1" s="1"/>
  <c r="R360" i="1"/>
  <c r="S360" i="1" s="1"/>
  <c r="R361" i="1"/>
  <c r="S361" i="1" s="1"/>
  <c r="R362" i="1"/>
  <c r="S362" i="1" s="1"/>
  <c r="R363" i="1"/>
  <c r="S363" i="1" s="1"/>
  <c r="R364" i="1"/>
  <c r="S364" i="1" s="1"/>
  <c r="R365" i="1"/>
  <c r="S365" i="1" s="1"/>
  <c r="R366" i="1"/>
  <c r="S366" i="1" s="1"/>
  <c r="R367" i="1"/>
  <c r="S367" i="1" s="1"/>
  <c r="R368" i="1"/>
  <c r="S368" i="1" s="1"/>
  <c r="R369" i="1"/>
  <c r="S369" i="1" s="1"/>
  <c r="R370" i="1"/>
  <c r="S370" i="1" s="1"/>
  <c r="R371" i="1"/>
  <c r="S371" i="1" s="1"/>
  <c r="R372" i="1"/>
  <c r="S372" i="1" s="1"/>
  <c r="R373" i="1"/>
  <c r="S373" i="1" s="1"/>
  <c r="R374" i="1"/>
  <c r="S374" i="1" s="1"/>
  <c r="R375" i="1"/>
  <c r="S375" i="1" s="1"/>
  <c r="R376" i="1"/>
  <c r="S376" i="1" s="1"/>
  <c r="R377" i="1"/>
  <c r="S377" i="1" s="1"/>
  <c r="R378" i="1"/>
  <c r="S378" i="1" s="1"/>
  <c r="R379" i="1"/>
  <c r="S379" i="1" s="1"/>
  <c r="R380" i="1"/>
  <c r="S380" i="1" s="1"/>
  <c r="R381" i="1"/>
  <c r="S381" i="1" s="1"/>
  <c r="R382" i="1"/>
  <c r="S382" i="1" s="1"/>
  <c r="R383" i="1"/>
  <c r="S383" i="1" s="1"/>
  <c r="R384" i="1"/>
  <c r="S384" i="1" s="1"/>
  <c r="R385" i="1"/>
  <c r="S385" i="1" s="1"/>
  <c r="R386" i="1"/>
  <c r="S386" i="1" s="1"/>
  <c r="R387" i="1"/>
  <c r="S387" i="1" s="1"/>
  <c r="R388" i="1"/>
  <c r="S388" i="1" s="1"/>
  <c r="R389" i="1"/>
  <c r="S389" i="1" s="1"/>
  <c r="R390" i="1"/>
  <c r="S390" i="1" s="1"/>
  <c r="R391" i="1"/>
  <c r="S391" i="1" s="1"/>
  <c r="R392" i="1"/>
  <c r="S392" i="1" s="1"/>
  <c r="R393" i="1"/>
  <c r="S393" i="1" s="1"/>
  <c r="R394" i="1"/>
  <c r="S394" i="1" s="1"/>
  <c r="R351" i="1"/>
  <c r="S351" i="1" s="1"/>
  <c r="R350" i="1"/>
  <c r="S350" i="1" s="1"/>
  <c r="R486" i="1" l="1"/>
  <c r="S486" i="1" s="1"/>
  <c r="R485" i="1" l="1"/>
  <c r="S485" i="1" s="1"/>
  <c r="R33" i="1" l="1"/>
  <c r="S33" i="1" s="1"/>
  <c r="R34" i="1"/>
  <c r="S34" i="1" s="1"/>
  <c r="R35" i="1"/>
  <c r="S35" i="1" s="1"/>
  <c r="R36" i="1"/>
  <c r="S36" i="1" s="1"/>
  <c r="R37" i="1"/>
  <c r="S37" i="1" s="1"/>
  <c r="R44" i="1" l="1"/>
  <c r="S44" i="1" s="1"/>
  <c r="R48" i="1"/>
  <c r="S48" i="1" s="1"/>
  <c r="R49" i="1"/>
  <c r="S49" i="1" s="1"/>
  <c r="R50" i="1"/>
  <c r="S50" i="1" s="1"/>
  <c r="R51" i="1"/>
  <c r="S51" i="1" s="1"/>
  <c r="R52" i="1"/>
  <c r="S52" i="1" s="1"/>
  <c r="R53" i="1"/>
  <c r="S53" i="1" s="1"/>
  <c r="R54" i="1"/>
  <c r="S54" i="1" s="1"/>
  <c r="R55" i="1"/>
  <c r="S55" i="1" s="1"/>
  <c r="R56" i="1"/>
  <c r="S56" i="1" s="1"/>
  <c r="R57" i="1"/>
  <c r="S57" i="1" s="1"/>
  <c r="R58" i="1"/>
  <c r="S58" i="1" s="1"/>
  <c r="R59" i="1"/>
  <c r="S59" i="1" s="1"/>
  <c r="R60" i="1"/>
  <c r="S60" i="1" s="1"/>
  <c r="R61" i="1"/>
  <c r="S61" i="1" s="1"/>
  <c r="R62" i="1"/>
  <c r="S62" i="1" s="1"/>
  <c r="R63" i="1"/>
  <c r="S63" i="1" s="1"/>
  <c r="R64" i="1"/>
  <c r="S64" i="1" s="1"/>
  <c r="R65" i="1"/>
  <c r="S65" i="1" s="1"/>
  <c r="R66" i="1"/>
  <c r="S66" i="1" s="1"/>
  <c r="Q47" i="1"/>
  <c r="R47" i="1" s="1"/>
  <c r="S47" i="1" s="1"/>
  <c r="Q46" i="1"/>
  <c r="R46" i="1" s="1"/>
  <c r="S46" i="1" s="1"/>
  <c r="Q45" i="1"/>
  <c r="R45" i="1" s="1"/>
  <c r="S45" i="1" s="1"/>
  <c r="R32" i="1" l="1"/>
  <c r="S32" i="1" s="1"/>
  <c r="R27" i="1"/>
  <c r="S27" i="1" s="1"/>
  <c r="R28" i="1"/>
  <c r="S28" i="1" s="1"/>
  <c r="R29" i="1"/>
  <c r="S29" i="1" s="1"/>
  <c r="R30" i="1"/>
  <c r="S30" i="1" s="1"/>
  <c r="R31" i="1"/>
  <c r="S31" i="1" s="1"/>
  <c r="R298" i="1" l="1"/>
  <c r="S298" i="1" s="1"/>
  <c r="R299" i="1"/>
  <c r="S299" i="1" s="1"/>
  <c r="R300" i="1"/>
  <c r="S300" i="1" s="1"/>
  <c r="R301" i="1"/>
  <c r="S301" i="1" s="1"/>
  <c r="R302" i="1"/>
  <c r="S302" i="1" s="1"/>
  <c r="R303" i="1"/>
  <c r="S303" i="1" s="1"/>
  <c r="R304" i="1"/>
  <c r="S304" i="1" s="1"/>
  <c r="R305" i="1"/>
  <c r="S305" i="1" s="1"/>
  <c r="R306" i="1"/>
  <c r="S306" i="1" s="1"/>
  <c r="R307" i="1"/>
  <c r="S307" i="1" s="1"/>
  <c r="R308" i="1"/>
  <c r="S308" i="1" s="1"/>
  <c r="R309" i="1"/>
  <c r="S309" i="1" s="1"/>
  <c r="R310" i="1"/>
  <c r="S310" i="1" s="1"/>
  <c r="R311" i="1"/>
  <c r="S311" i="1" s="1"/>
  <c r="R312" i="1"/>
  <c r="S312" i="1" s="1"/>
  <c r="R313" i="1"/>
  <c r="S313" i="1" s="1"/>
  <c r="R314" i="1"/>
  <c r="S314" i="1" s="1"/>
  <c r="R315" i="1"/>
  <c r="S315" i="1" s="1"/>
  <c r="R316" i="1"/>
  <c r="S316" i="1" s="1"/>
  <c r="R317" i="1"/>
  <c r="S317" i="1" s="1"/>
  <c r="R318" i="1"/>
  <c r="S318" i="1" s="1"/>
  <c r="R319" i="1"/>
  <c r="S319" i="1" s="1"/>
  <c r="R320" i="1"/>
  <c r="S320" i="1" s="1"/>
  <c r="R321" i="1"/>
  <c r="S321" i="1" s="1"/>
  <c r="R322" i="1"/>
  <c r="S322" i="1" s="1"/>
  <c r="R323" i="1"/>
  <c r="S323" i="1" s="1"/>
  <c r="R324" i="1"/>
  <c r="S324" i="1" s="1"/>
  <c r="R325" i="1"/>
  <c r="S325" i="1" s="1"/>
  <c r="R326" i="1"/>
  <c r="S326" i="1" s="1"/>
  <c r="R327" i="1"/>
  <c r="S327" i="1" s="1"/>
  <c r="R328" i="1"/>
  <c r="S328" i="1" s="1"/>
  <c r="R329" i="1"/>
  <c r="S329" i="1" s="1"/>
  <c r="R330" i="1"/>
  <c r="S330" i="1" s="1"/>
  <c r="R331" i="1"/>
  <c r="S331" i="1" s="1"/>
  <c r="R332" i="1"/>
  <c r="S332" i="1" s="1"/>
  <c r="R333" i="1"/>
  <c r="S333" i="1" s="1"/>
  <c r="R334" i="1"/>
  <c r="S334" i="1" s="1"/>
  <c r="R335" i="1"/>
  <c r="S335" i="1" s="1"/>
  <c r="R336" i="1"/>
  <c r="S336" i="1" s="1"/>
  <c r="R337" i="1"/>
  <c r="S337" i="1" s="1"/>
  <c r="R338" i="1"/>
  <c r="S338" i="1" s="1"/>
  <c r="R339" i="1"/>
  <c r="S339" i="1" s="1"/>
  <c r="R340" i="1"/>
  <c r="S340" i="1" s="1"/>
  <c r="R341" i="1"/>
  <c r="S341" i="1" s="1"/>
  <c r="R342" i="1"/>
  <c r="S342" i="1" s="1"/>
  <c r="R343" i="1"/>
  <c r="S343" i="1" s="1"/>
  <c r="R344" i="1"/>
  <c r="S344" i="1" s="1"/>
  <c r="R345" i="1"/>
  <c r="S345" i="1" s="1"/>
  <c r="R346" i="1"/>
  <c r="S346" i="1" s="1"/>
  <c r="R347" i="1"/>
  <c r="S347" i="1" s="1"/>
  <c r="R348" i="1"/>
  <c r="S348" i="1" s="1"/>
  <c r="R349" i="1"/>
  <c r="S349" i="1" s="1"/>
  <c r="R444" i="1" l="1"/>
  <c r="S444" i="1" s="1"/>
  <c r="R445" i="1"/>
  <c r="S445" i="1" s="1"/>
  <c r="R446" i="1"/>
  <c r="S446" i="1" s="1"/>
  <c r="R447" i="1"/>
  <c r="S447" i="1" s="1"/>
  <c r="R448" i="1"/>
  <c r="S448" i="1" s="1"/>
  <c r="R449" i="1"/>
  <c r="S449" i="1" s="1"/>
  <c r="R450" i="1"/>
  <c r="S450" i="1" s="1"/>
  <c r="R451" i="1"/>
  <c r="S451" i="1" s="1"/>
  <c r="R452" i="1"/>
  <c r="S452" i="1" s="1"/>
  <c r="R453" i="1"/>
  <c r="S453" i="1" s="1"/>
  <c r="R454" i="1"/>
  <c r="S454" i="1" s="1"/>
  <c r="R455" i="1"/>
  <c r="S455" i="1" s="1"/>
  <c r="R456" i="1"/>
  <c r="S456" i="1" s="1"/>
  <c r="R457" i="1"/>
  <c r="S457" i="1" s="1"/>
  <c r="R458" i="1"/>
  <c r="S458" i="1" s="1"/>
  <c r="R459" i="1"/>
  <c r="S459" i="1" s="1"/>
  <c r="R460" i="1"/>
  <c r="S460" i="1" s="1"/>
  <c r="R461" i="1"/>
  <c r="S461" i="1" s="1"/>
  <c r="R462" i="1"/>
  <c r="S462" i="1" s="1"/>
  <c r="R463" i="1"/>
  <c r="S463" i="1" s="1"/>
  <c r="R464" i="1"/>
  <c r="S464" i="1" s="1"/>
  <c r="R465" i="1"/>
  <c r="S465" i="1" s="1"/>
  <c r="R466" i="1"/>
  <c r="S466" i="1" s="1"/>
  <c r="R467" i="1"/>
  <c r="S467" i="1" s="1"/>
  <c r="R468" i="1"/>
  <c r="S468" i="1" s="1"/>
  <c r="R469" i="1"/>
  <c r="S469" i="1" s="1"/>
  <c r="R470" i="1"/>
  <c r="S470" i="1" s="1"/>
  <c r="R471" i="1"/>
  <c r="S471" i="1" s="1"/>
  <c r="R472" i="1"/>
  <c r="S472" i="1" s="1"/>
  <c r="R142" i="1" l="1"/>
  <c r="S142" i="1" s="1"/>
  <c r="R143" i="1"/>
  <c r="S143" i="1" s="1"/>
  <c r="R144" i="1"/>
  <c r="S144" i="1" s="1"/>
  <c r="R145" i="1"/>
  <c r="S145" i="1" s="1"/>
  <c r="R146" i="1"/>
  <c r="S146" i="1" s="1"/>
  <c r="R147" i="1"/>
  <c r="S147" i="1" s="1"/>
  <c r="R148" i="1"/>
  <c r="S148" i="1" s="1"/>
  <c r="R149" i="1"/>
  <c r="S149" i="1" s="1"/>
  <c r="R150" i="1"/>
  <c r="S150" i="1" s="1"/>
  <c r="R151" i="1"/>
  <c r="S151" i="1" s="1"/>
  <c r="R152" i="1"/>
  <c r="S152" i="1" s="1"/>
  <c r="R153" i="1"/>
  <c r="S153" i="1" s="1"/>
  <c r="R154" i="1"/>
  <c r="S154" i="1" s="1"/>
  <c r="R155" i="1"/>
  <c r="S155" i="1" s="1"/>
  <c r="R156" i="1"/>
  <c r="S156" i="1" s="1"/>
  <c r="R157" i="1"/>
  <c r="S157" i="1" s="1"/>
  <c r="R158" i="1"/>
  <c r="S158" i="1" s="1"/>
  <c r="R159" i="1"/>
  <c r="S159" i="1" s="1"/>
  <c r="R160" i="1"/>
  <c r="S160" i="1" s="1"/>
  <c r="R161" i="1"/>
  <c r="S161" i="1" s="1"/>
  <c r="R162" i="1"/>
  <c r="S162" i="1" s="1"/>
  <c r="R163" i="1"/>
  <c r="S163" i="1" s="1"/>
  <c r="R164" i="1"/>
  <c r="S164" i="1" s="1"/>
  <c r="R165" i="1"/>
  <c r="S165" i="1" s="1"/>
  <c r="R166" i="1"/>
  <c r="S166" i="1" s="1"/>
  <c r="R167" i="1"/>
  <c r="S167" i="1" s="1"/>
  <c r="R168" i="1"/>
  <c r="S168" i="1" s="1"/>
  <c r="R169" i="1"/>
  <c r="S169" i="1" s="1"/>
  <c r="R170" i="1"/>
  <c r="S170" i="1" s="1"/>
  <c r="R171" i="1"/>
  <c r="S171" i="1" s="1"/>
  <c r="R172" i="1"/>
  <c r="S172" i="1" s="1"/>
  <c r="R173" i="1"/>
  <c r="S173" i="1" s="1"/>
  <c r="R174" i="1"/>
  <c r="S174" i="1" s="1"/>
  <c r="R175" i="1"/>
  <c r="S175" i="1" s="1"/>
  <c r="R176" i="1"/>
  <c r="S176" i="1" s="1"/>
  <c r="R177" i="1"/>
  <c r="S177" i="1" s="1"/>
  <c r="R178" i="1"/>
  <c r="S178" i="1" s="1"/>
  <c r="R179" i="1"/>
  <c r="S179" i="1" s="1"/>
  <c r="R180" i="1"/>
  <c r="S180" i="1" s="1"/>
  <c r="R181" i="1"/>
  <c r="S181" i="1" s="1"/>
  <c r="R182" i="1"/>
  <c r="S182" i="1" s="1"/>
  <c r="R183" i="1"/>
  <c r="S183" i="1" s="1"/>
  <c r="R184" i="1"/>
  <c r="S184" i="1" s="1"/>
  <c r="R185" i="1"/>
  <c r="S185" i="1" s="1"/>
  <c r="R186" i="1"/>
  <c r="S186" i="1" s="1"/>
  <c r="R187" i="1"/>
  <c r="S187" i="1" s="1"/>
  <c r="R188" i="1"/>
  <c r="S188" i="1" s="1"/>
  <c r="R141" i="1"/>
  <c r="S141" i="1" s="1"/>
  <c r="R110" i="1"/>
  <c r="S110" i="1" s="1"/>
  <c r="R111" i="1"/>
  <c r="S111" i="1" s="1"/>
  <c r="R112" i="1"/>
  <c r="S112" i="1" s="1"/>
  <c r="R113" i="1"/>
  <c r="S113" i="1" s="1"/>
  <c r="R114" i="1"/>
  <c r="S114" i="1" s="1"/>
  <c r="R115" i="1"/>
  <c r="S115" i="1" s="1"/>
  <c r="R116" i="1"/>
  <c r="S116" i="1" s="1"/>
  <c r="R117" i="1"/>
  <c r="S117" i="1" s="1"/>
  <c r="R118" i="1"/>
  <c r="S118" i="1" s="1"/>
  <c r="R119" i="1"/>
  <c r="S119" i="1" s="1"/>
  <c r="R67" i="1"/>
  <c r="S67" i="1" s="1"/>
  <c r="R68" i="1"/>
  <c r="S68" i="1" s="1"/>
  <c r="R69" i="1"/>
  <c r="S69" i="1" s="1"/>
  <c r="R70" i="1"/>
  <c r="S70" i="1" s="1"/>
  <c r="R71" i="1"/>
  <c r="S71" i="1" s="1"/>
  <c r="R72" i="1"/>
  <c r="S72" i="1" s="1"/>
  <c r="R73" i="1"/>
  <c r="S73" i="1" s="1"/>
  <c r="R74" i="1"/>
  <c r="S74" i="1" s="1"/>
  <c r="R75" i="1"/>
  <c r="S75" i="1" s="1"/>
  <c r="R76" i="1"/>
  <c r="S76" i="1" s="1"/>
  <c r="R77" i="1"/>
  <c r="S77" i="1" s="1"/>
  <c r="R78" i="1"/>
  <c r="S78" i="1" s="1"/>
  <c r="R79" i="1"/>
  <c r="S79" i="1" s="1"/>
  <c r="R80" i="1"/>
  <c r="S80" i="1" s="1"/>
  <c r="R81" i="1"/>
  <c r="S81" i="1" s="1"/>
  <c r="R82" i="1"/>
  <c r="S82" i="1" s="1"/>
  <c r="R83" i="1"/>
  <c r="S83" i="1" s="1"/>
  <c r="R84" i="1"/>
  <c r="S84" i="1" s="1"/>
  <c r="R85" i="1"/>
  <c r="S85" i="1" s="1"/>
  <c r="R86" i="1"/>
  <c r="S86" i="1" s="1"/>
  <c r="R87" i="1"/>
  <c r="S87" i="1" s="1"/>
  <c r="R88" i="1"/>
  <c r="S88" i="1" s="1"/>
  <c r="R89" i="1"/>
  <c r="S89" i="1" s="1"/>
  <c r="R90" i="1"/>
  <c r="S90" i="1" s="1"/>
  <c r="R91" i="1"/>
  <c r="S91" i="1" s="1"/>
  <c r="R92" i="1"/>
  <c r="S92" i="1" s="1"/>
  <c r="R93" i="1"/>
  <c r="S93" i="1" s="1"/>
  <c r="R94" i="1"/>
  <c r="S94" i="1" s="1"/>
  <c r="R95" i="1"/>
  <c r="S95" i="1" s="1"/>
  <c r="R96" i="1"/>
  <c r="S96" i="1" s="1"/>
  <c r="R97" i="1"/>
  <c r="S97" i="1" s="1"/>
  <c r="R98" i="1"/>
  <c r="S98" i="1" s="1"/>
  <c r="R99" i="1"/>
  <c r="S99" i="1" s="1"/>
  <c r="R100" i="1"/>
  <c r="S100" i="1" s="1"/>
  <c r="R101" i="1"/>
  <c r="S101" i="1" s="1"/>
  <c r="R102" i="1"/>
  <c r="S102" i="1" s="1"/>
  <c r="R103" i="1"/>
  <c r="S103" i="1" s="1"/>
  <c r="R104" i="1"/>
  <c r="S104" i="1" s="1"/>
  <c r="R105" i="1"/>
  <c r="S105" i="1" s="1"/>
  <c r="R106" i="1"/>
  <c r="S106" i="1" s="1"/>
  <c r="R107" i="1"/>
  <c r="S107" i="1" s="1"/>
  <c r="R108" i="1"/>
  <c r="S108" i="1" s="1"/>
  <c r="R109" i="1"/>
  <c r="S109" i="1" s="1"/>
  <c r="R121" i="1" l="1"/>
  <c r="S121" i="1" s="1"/>
  <c r="R122" i="1"/>
  <c r="S122" i="1" s="1"/>
  <c r="R123" i="1"/>
  <c r="S123" i="1" s="1"/>
  <c r="R124" i="1"/>
  <c r="S124" i="1" s="1"/>
  <c r="R125" i="1"/>
  <c r="S125" i="1" s="1"/>
  <c r="R126" i="1"/>
  <c r="S126" i="1" s="1"/>
  <c r="R127" i="1"/>
  <c r="S127" i="1" s="1"/>
  <c r="R128" i="1"/>
  <c r="S128" i="1" s="1"/>
  <c r="R129" i="1"/>
  <c r="S129" i="1" s="1"/>
  <c r="R130" i="1"/>
  <c r="S130" i="1" s="1"/>
  <c r="R131" i="1"/>
  <c r="S131" i="1" s="1"/>
  <c r="R132" i="1"/>
  <c r="S132" i="1" s="1"/>
  <c r="R133" i="1"/>
  <c r="S133" i="1" s="1"/>
  <c r="R134" i="1"/>
  <c r="S134" i="1" s="1"/>
  <c r="R135" i="1"/>
  <c r="S135" i="1" s="1"/>
  <c r="R136" i="1"/>
  <c r="S136" i="1" s="1"/>
  <c r="R137" i="1"/>
  <c r="S137" i="1" s="1"/>
  <c r="R138" i="1"/>
  <c r="S138" i="1" s="1"/>
  <c r="R139" i="1"/>
  <c r="S139" i="1" s="1"/>
  <c r="R140" i="1"/>
  <c r="S140" i="1" s="1"/>
  <c r="R120" i="1"/>
  <c r="S120" i="1" s="1"/>
  <c r="R297" i="1" l="1"/>
  <c r="S297" i="1" s="1"/>
  <c r="R474" i="1" l="1"/>
  <c r="S474" i="1" s="1"/>
  <c r="R475" i="1"/>
  <c r="S475" i="1" s="1"/>
  <c r="R476" i="1"/>
  <c r="S476" i="1" s="1"/>
  <c r="R442" i="1"/>
  <c r="S442" i="1" s="1"/>
  <c r="R443" i="1" l="1"/>
  <c r="S443" i="1" s="1"/>
  <c r="R20" i="1" l="1"/>
  <c r="S20" i="1" s="1"/>
  <c r="R21" i="1"/>
  <c r="S21" i="1" s="1"/>
  <c r="R22" i="1"/>
  <c r="S22" i="1" s="1"/>
  <c r="R23" i="1"/>
  <c r="S23" i="1" s="1"/>
  <c r="R24" i="1"/>
  <c r="S24" i="1" s="1"/>
  <c r="R25" i="1"/>
  <c r="S25" i="1" s="1"/>
  <c r="R26" i="1"/>
  <c r="S26" i="1" s="1"/>
  <c r="R527" i="1" l="1"/>
  <c r="S527" i="1" s="1"/>
  <c r="R528" i="1"/>
  <c r="S528" i="1" s="1"/>
  <c r="R529" i="1"/>
  <c r="S529" i="1" s="1"/>
  <c r="R530" i="1"/>
  <c r="S530" i="1" s="1"/>
  <c r="R531" i="1"/>
  <c r="S531" i="1" s="1"/>
  <c r="R532" i="1"/>
  <c r="S532" i="1" s="1"/>
  <c r="R533" i="1"/>
  <c r="S533" i="1" s="1"/>
  <c r="R534" i="1"/>
  <c r="S534" i="1" s="1"/>
  <c r="R488" i="1" l="1"/>
  <c r="S488" i="1" s="1"/>
  <c r="R489" i="1"/>
  <c r="S489" i="1" s="1"/>
  <c r="R490" i="1"/>
  <c r="S490" i="1" s="1"/>
  <c r="R491" i="1"/>
  <c r="S491" i="1" s="1"/>
  <c r="R492" i="1"/>
  <c r="S492" i="1" s="1"/>
  <c r="R493" i="1"/>
  <c r="S493" i="1" s="1"/>
  <c r="R494" i="1"/>
  <c r="S494" i="1" s="1"/>
  <c r="R296" i="1" l="1"/>
  <c r="S296" i="1" s="1"/>
  <c r="R482" i="1" l="1"/>
  <c r="S482" i="1" s="1"/>
  <c r="R18" i="1" l="1"/>
  <c r="S18" i="1" s="1"/>
  <c r="R17" i="1"/>
  <c r="S17" i="1" l="1"/>
  <c r="R483" i="1"/>
  <c r="S483" i="1" s="1"/>
  <c r="R19" i="1" l="1"/>
  <c r="R13" i="1" s="1"/>
  <c r="S19" i="1" l="1"/>
  <c r="R292" i="1"/>
  <c r="S292" i="1" s="1"/>
  <c r="R481" i="1" l="1"/>
  <c r="S481" i="1" s="1"/>
  <c r="R291" i="1" l="1"/>
  <c r="S291" i="1" s="1"/>
  <c r="R290" i="1" l="1"/>
  <c r="R289" i="1"/>
  <c r="S289" i="1" l="1"/>
  <c r="S290" i="1"/>
  <c r="R484" i="1"/>
  <c r="S484" i="1" s="1"/>
  <c r="R287" i="1" l="1"/>
  <c r="S287" i="1" s="1"/>
  <c r="R480" i="1" l="1"/>
  <c r="S480" i="1" s="1"/>
  <c r="R479" i="1"/>
  <c r="R288" i="1"/>
  <c r="S288" i="1" s="1"/>
  <c r="R295" i="1"/>
  <c r="S295" i="1" s="1"/>
  <c r="R294" i="1"/>
  <c r="S294" i="1" s="1"/>
  <c r="R473" i="1"/>
  <c r="S473" i="1" s="1"/>
  <c r="R293" i="1"/>
  <c r="S293" i="1" s="1"/>
  <c r="R286" i="1"/>
  <c r="R285" i="1"/>
  <c r="S285" i="1" s="1"/>
  <c r="R284" i="1"/>
  <c r="R283" i="1"/>
  <c r="S283" i="1" s="1"/>
  <c r="R282" i="1"/>
  <c r="S282" i="1" s="1"/>
  <c r="R275" i="1"/>
  <c r="S275" i="1" s="1"/>
  <c r="R274" i="1"/>
  <c r="S274" i="1" s="1"/>
  <c r="R273" i="1"/>
  <c r="S273" i="1" s="1"/>
  <c r="R272" i="1"/>
  <c r="S272" i="1" s="1"/>
  <c r="R271" i="1"/>
  <c r="S271" i="1" s="1"/>
  <c r="R270" i="1"/>
  <c r="S270" i="1" s="1"/>
  <c r="R269" i="1"/>
  <c r="S269" i="1" s="1"/>
  <c r="R268" i="1"/>
  <c r="S268" i="1" s="1"/>
  <c r="R267" i="1"/>
  <c r="S267" i="1" s="1"/>
  <c r="R266" i="1"/>
  <c r="S266" i="1" s="1"/>
  <c r="R265" i="1"/>
  <c r="S265" i="1" s="1"/>
  <c r="R264" i="1"/>
  <c r="S264" i="1" s="1"/>
  <c r="R263" i="1"/>
  <c r="R262" i="1"/>
  <c r="R261" i="1"/>
  <c r="S261" i="1" s="1"/>
  <c r="R260" i="1"/>
  <c r="S260" i="1" s="1"/>
  <c r="R259" i="1"/>
  <c r="S259" i="1" s="1"/>
  <c r="R258" i="1"/>
  <c r="S258" i="1" s="1"/>
  <c r="R257" i="1"/>
  <c r="S257" i="1" s="1"/>
  <c r="R256" i="1"/>
  <c r="S256" i="1" s="1"/>
  <c r="R255" i="1"/>
  <c r="R254" i="1"/>
  <c r="S254" i="1" s="1"/>
  <c r="R253" i="1"/>
  <c r="S253" i="1" s="1"/>
  <c r="R252" i="1"/>
  <c r="R251" i="1"/>
  <c r="S251" i="1" s="1"/>
  <c r="R250" i="1"/>
  <c r="S250" i="1" s="1"/>
  <c r="R249" i="1"/>
  <c r="S249" i="1" s="1"/>
  <c r="R248" i="1"/>
  <c r="S248" i="1" s="1"/>
  <c r="R247" i="1"/>
  <c r="S247" i="1" s="1"/>
  <c r="R246" i="1"/>
  <c r="S246" i="1" s="1"/>
  <c r="R245" i="1"/>
  <c r="S245" i="1" s="1"/>
  <c r="R244" i="1"/>
  <c r="S244" i="1" s="1"/>
  <c r="R243" i="1"/>
  <c r="S243" i="1" s="1"/>
  <c r="R242" i="1"/>
  <c r="S242" i="1" s="1"/>
  <c r="R241" i="1"/>
  <c r="S241" i="1" s="1"/>
  <c r="R240" i="1"/>
  <c r="S240" i="1" s="1"/>
  <c r="R239" i="1"/>
  <c r="S239" i="1" s="1"/>
  <c r="R238" i="1"/>
  <c r="S238" i="1" s="1"/>
  <c r="R237" i="1"/>
  <c r="S237" i="1" s="1"/>
  <c r="R236" i="1"/>
  <c r="S236" i="1" s="1"/>
  <c r="R235" i="1"/>
  <c r="S235" i="1" s="1"/>
  <c r="R234" i="1"/>
  <c r="S234" i="1" s="1"/>
  <c r="R233" i="1"/>
  <c r="S233" i="1" s="1"/>
  <c r="R232" i="1"/>
  <c r="S232" i="1" s="1"/>
  <c r="R231" i="1"/>
  <c r="S231" i="1" s="1"/>
  <c r="R230" i="1"/>
  <c r="S230" i="1" s="1"/>
  <c r="R229" i="1"/>
  <c r="S229" i="1" s="1"/>
  <c r="R228" i="1"/>
  <c r="S228" i="1" s="1"/>
  <c r="R227" i="1"/>
  <c r="S227" i="1" s="1"/>
  <c r="R226" i="1"/>
  <c r="S226" i="1" s="1"/>
  <c r="R225" i="1"/>
  <c r="S225" i="1" s="1"/>
  <c r="R224" i="1"/>
  <c r="S224" i="1" s="1"/>
  <c r="R223" i="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1" i="1"/>
  <c r="S211" i="1" s="1"/>
  <c r="R210" i="1"/>
  <c r="S210" i="1" s="1"/>
  <c r="R209" i="1"/>
  <c r="S209" i="1" s="1"/>
  <c r="R208" i="1"/>
  <c r="S208" i="1" s="1"/>
  <c r="R207" i="1"/>
  <c r="S207" i="1" s="1"/>
  <c r="R206" i="1"/>
  <c r="S206" i="1" s="1"/>
  <c r="R205" i="1"/>
  <c r="S205" i="1" s="1"/>
  <c r="R204" i="1"/>
  <c r="S204" i="1" s="1"/>
  <c r="R203" i="1"/>
  <c r="S203" i="1" s="1"/>
  <c r="R202" i="1"/>
  <c r="S202" i="1" s="1"/>
  <c r="R201" i="1"/>
  <c r="S201" i="1" s="1"/>
  <c r="R200" i="1"/>
  <c r="S200" i="1" s="1"/>
  <c r="R199" i="1"/>
  <c r="S199" i="1" s="1"/>
  <c r="R198" i="1"/>
  <c r="S198" i="1" s="1"/>
  <c r="R197" i="1"/>
  <c r="S197" i="1" s="1"/>
  <c r="R196" i="1"/>
  <c r="S196" i="1" s="1"/>
  <c r="R195" i="1"/>
  <c r="S195" i="1" s="1"/>
  <c r="R194" i="1"/>
  <c r="S194" i="1" s="1"/>
  <c r="R193" i="1"/>
  <c r="R192" i="1"/>
  <c r="S192" i="1" s="1"/>
  <c r="R191" i="1"/>
  <c r="R14" i="1" l="1"/>
  <c r="S479" i="1"/>
  <c r="S191" i="1"/>
  <c r="S252" i="1"/>
  <c r="S262" i="1"/>
  <c r="S286" i="1"/>
  <c r="S193" i="1"/>
  <c r="S263" i="1"/>
  <c r="S284" i="1"/>
  <c r="S255" i="1"/>
  <c r="R501" i="1"/>
  <c r="S501" i="1" s="1"/>
  <c r="R513" i="1"/>
  <c r="S513" i="1" s="1"/>
  <c r="R497" i="1"/>
  <c r="S497" i="1" s="1"/>
  <c r="R518" i="1"/>
  <c r="S518" i="1" s="1"/>
  <c r="R496" i="1"/>
  <c r="S496" i="1" s="1"/>
  <c r="R505" i="1"/>
  <c r="S505" i="1" s="1"/>
  <c r="R517" i="1"/>
  <c r="S517" i="1" s="1"/>
  <c r="R508" i="1"/>
  <c r="S508" i="1" s="1"/>
  <c r="R500" i="1"/>
  <c r="S500" i="1" s="1"/>
  <c r="R521" i="1"/>
  <c r="S521" i="1" s="1"/>
  <c r="R507" i="1"/>
  <c r="S507" i="1" s="1"/>
  <c r="R519" i="1"/>
  <c r="S519" i="1" s="1"/>
  <c r="R525" i="1"/>
  <c r="S525" i="1" s="1"/>
  <c r="R509" i="1"/>
  <c r="S509" i="1" s="1"/>
  <c r="R524" i="1"/>
  <c r="S524" i="1" s="1"/>
  <c r="R503" i="1"/>
  <c r="S503" i="1" s="1"/>
  <c r="R499" i="1"/>
  <c r="S499" i="1" s="1"/>
  <c r="R511" i="1"/>
  <c r="S511" i="1" s="1"/>
  <c r="R520" i="1"/>
  <c r="S520" i="1" s="1"/>
  <c r="R526" i="1"/>
  <c r="S526" i="1" s="1"/>
  <c r="R506" i="1"/>
  <c r="S506" i="1" s="1"/>
  <c r="R495" i="1"/>
  <c r="R15" i="1" s="1"/>
  <c r="R498" i="1"/>
  <c r="S498" i="1" s="1"/>
  <c r="R504" i="1"/>
  <c r="S504" i="1" s="1"/>
  <c r="R510" i="1"/>
  <c r="S510" i="1" s="1"/>
  <c r="R516" i="1"/>
  <c r="S516" i="1" s="1"/>
  <c r="R522" i="1"/>
  <c r="S522" i="1" s="1"/>
  <c r="R512" i="1"/>
  <c r="S512" i="1" s="1"/>
  <c r="R502" i="1"/>
  <c r="S502" i="1" s="1"/>
  <c r="R514" i="1"/>
  <c r="S514" i="1" s="1"/>
  <c r="R523" i="1"/>
  <c r="S523" i="1" s="1"/>
  <c r="R515" i="1"/>
  <c r="S515" i="1" s="1"/>
  <c r="R12" i="1" l="1"/>
  <c r="S495" i="1"/>
</calcChain>
</file>

<file path=xl/sharedStrings.xml><?xml version="1.0" encoding="utf-8"?>
<sst xmlns="http://schemas.openxmlformats.org/spreadsheetml/2006/main" count="6242" uniqueCount="992">
  <si>
    <t xml:space="preserve">№ </t>
  </si>
  <si>
    <t xml:space="preserve">Наименование закупаемых товаров, работ и услуг </t>
  </si>
  <si>
    <t xml:space="preserve">Краткая характеристика (описание) товаров, работ и услуг </t>
  </si>
  <si>
    <t>Способ закупок *</t>
  </si>
  <si>
    <t xml:space="preserve">Место (адрес)  осуществления закупок </t>
  </si>
  <si>
    <t>Срок осуществления закупок (месяц проведения)</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</si>
  <si>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</si>
  <si>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</si>
  <si>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</si>
  <si>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</si>
  <si>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услуга</t>
  </si>
  <si>
    <t>1 У</t>
  </si>
  <si>
    <t>Работы</t>
  </si>
  <si>
    <t>Услуги</t>
  </si>
  <si>
    <t>Бюджет</t>
  </si>
  <si>
    <t>ТОО "ТЭК-КАЗАХСТАН"</t>
  </si>
  <si>
    <t>Примечание</t>
  </si>
  <si>
    <t>2 У</t>
  </si>
  <si>
    <t>Эксплуатационный бюджет</t>
  </si>
  <si>
    <t>3 У</t>
  </si>
  <si>
    <t>4 У</t>
  </si>
  <si>
    <t>5 У</t>
  </si>
  <si>
    <t>6 У</t>
  </si>
  <si>
    <t>7 У</t>
  </si>
  <si>
    <t>8 У</t>
  </si>
  <si>
    <t>9 У</t>
  </si>
  <si>
    <t>10 У</t>
  </si>
  <si>
    <t>11 У</t>
  </si>
  <si>
    <t>12 У</t>
  </si>
  <si>
    <t>13 У</t>
  </si>
  <si>
    <t>14 У</t>
  </si>
  <si>
    <t>15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</si>
  <si>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</si>
  <si>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</si>
  <si>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</si>
  <si>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</si>
  <si>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</si>
  <si>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</si>
  <si>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</si>
  <si>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</si>
  <si>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</si>
  <si>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</si>
  <si>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</si>
  <si>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</si>
  <si>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</si>
  <si>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</si>
  <si>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</si>
  <si>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</si>
  <si>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</si>
  <si>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</si>
  <si>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</si>
  <si>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</si>
  <si>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</si>
  <si>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</si>
  <si>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</si>
  <si>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</si>
  <si>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</si>
  <si>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</si>
  <si>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</si>
  <si>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</si>
  <si>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44 У</t>
  </si>
  <si>
    <t>45 У</t>
  </si>
  <si>
    <t>46 У</t>
  </si>
  <si>
    <t>47 У</t>
  </si>
  <si>
    <t>48 У</t>
  </si>
  <si>
    <t>3. Работы</t>
  </si>
  <si>
    <t>2.Услуги</t>
  </si>
  <si>
    <t>1. Товары</t>
  </si>
  <si>
    <t>ЭТП</t>
  </si>
  <si>
    <t>Регион 
(область, город респ. значения)</t>
  </si>
  <si>
    <t>Условия поставки по ИНКОТЕРМС 2010</t>
  </si>
  <si>
    <t>Сроки и периодичность поставки товаров, выполнения работ, оказания услуг</t>
  </si>
  <si>
    <t>Ед. изм.</t>
  </si>
  <si>
    <t>Код ед. изм-я по МКЕИ</t>
  </si>
  <si>
    <t>Товары</t>
  </si>
  <si>
    <t>План закупок товаров, работ и услуг</t>
  </si>
  <si>
    <t>2.2.17.3</t>
  </si>
  <si>
    <t>2.2.12.2</t>
  </si>
  <si>
    <t>Акмолинская область</t>
  </si>
  <si>
    <t>Карагандинская область</t>
  </si>
  <si>
    <t>2.2.2.3</t>
  </si>
  <si>
    <t>Актюбинская область</t>
  </si>
  <si>
    <t>Павлодарская область</t>
  </si>
  <si>
    <t xml:space="preserve">ТОО "ТЭК-КАЗАХСТАН" </t>
  </si>
  <si>
    <t>Утвержден</t>
  </si>
  <si>
    <t>Мангистауская область</t>
  </si>
  <si>
    <t>январь</t>
  </si>
  <si>
    <t>Восточно-Казахстанская область</t>
  </si>
  <si>
    <t>ОИ</t>
  </si>
  <si>
    <t xml:space="preserve">приказом Генерального директора </t>
  </si>
  <si>
    <t>для нужд ТОО"ТЭК-КАЗАХСТАН" на период с "01" января по "31" декабря 2023 г.</t>
  </si>
  <si>
    <t>Разработка проектно-сметной документации на реконструкцию топливного склада</t>
  </si>
  <si>
    <t>Инвестиционный бюджет</t>
  </si>
  <si>
    <t>Шетский район, Карагандинская обл, поселок  Мойынты, ул. Бауыржана Момышулы, здание 127</t>
  </si>
  <si>
    <t>Абайская область</t>
  </si>
  <si>
    <t>г. Астана, ул, Кунаева 10</t>
  </si>
  <si>
    <t>С даты подписания договора до 31.12.2023</t>
  </si>
  <si>
    <t>1 Р</t>
  </si>
  <si>
    <t>2 Р</t>
  </si>
  <si>
    <t>3 Р</t>
  </si>
  <si>
    <t>4 Р</t>
  </si>
  <si>
    <t>5 Р</t>
  </si>
  <si>
    <t>6 Р</t>
  </si>
  <si>
    <t>7 Р</t>
  </si>
  <si>
    <t>8 Р</t>
  </si>
  <si>
    <t>9 Р</t>
  </si>
  <si>
    <t>10 Р</t>
  </si>
  <si>
    <t>11 Р</t>
  </si>
  <si>
    <t>12 Р</t>
  </si>
  <si>
    <t>13 Р</t>
  </si>
  <si>
    <t>14 Р</t>
  </si>
  <si>
    <t>15 Р</t>
  </si>
  <si>
    <t>16 Р</t>
  </si>
  <si>
    <t>17 Р</t>
  </si>
  <si>
    <t>18 Р</t>
  </si>
  <si>
    <t>19 Р</t>
  </si>
  <si>
    <t>20 Р</t>
  </si>
  <si>
    <t>21 Р</t>
  </si>
  <si>
    <t>22 Р</t>
  </si>
  <si>
    <t>23 Р</t>
  </si>
  <si>
    <t>24 Р</t>
  </si>
  <si>
    <t>25 Р</t>
  </si>
  <si>
    <t>26 Р</t>
  </si>
  <si>
    <t>Предоставление выкупа земельного участка согласно Земельному кодексу Республики Казахстан от 20 июня 2003 года № 442-II (с изменениями и дополнениями по состоянию на 25.11.2019 г.)</t>
  </si>
  <si>
    <t xml:space="preserve"> Разработка и согласование эскизного проекта. Составление Акта приемки в эксплуатацию. Регистрация акта приемки построенного объекта в эксплуатацию в ГУ " Отдел архитектуры и градостроительства " и в НАО"ГК" Правительство для граждан" по Костанайской  области на Резервуары объемом 50 м3 на 5 ед.на  земельном  участке кадастровый номер 12-189-003-313, КТП-250 10/0,4-1 Трансформаторная подстанцияна  земельном  участке кадастровый номер 12-189-003-273, Весовая, навес, контрольно-пропускной пункт на  земельном  участке кадастровый номер 12-189-003-287, Пристройка на  земельном  участке кадастровый номер 12-189-003-286</t>
  </si>
  <si>
    <t xml:space="preserve"> Разработка и согласование эскизного проекта. Составление Акта приемки в эксплуатацию. Регистрация акта приемки построенного объекта в эксплуатацию собственником самостоятельно в ГУ " Отдел архитектуры и градостроительства" и в НАО"ГК" Правительство для граждан" по Восточно-Казахстанской  области на Здание весовой, здание строжки,  кладовая, ворота в количестве 3 ед., забор, мощение, подпорная стена на  земельном  участке кадастровый номер 05-085-027-1118, Технологический трубопровод на  земельном  участке кадастровый номер 05-085-012-589, Трубопровод диз.масла, сторожка, резервуар объемом 70 м3, резервуар объемом 50 м3 в количестве 2 ед, навес на  земельном  участке кадастровый номер  05-085-012-160</t>
  </si>
  <si>
    <t xml:space="preserve"> Разработка и согласование эскизного проекта. Составление Акта приемки в эксплуатацию. Регистрация акта приемки построенного объекта в эксплуатацию собственником самостоятельно в ГУ " Отдел архитектуры и градостроительства" и в НАО"ГК" Правительство для граждан" по Восточно-Казахстанской  области на Здание конторы,  маслохранилище, пристройка,эстакада, здание раздачи ГСМ,  ограждение, пристрой, здание весовой, резервуар РГС объемом 10м3, резервуар РГС объемом 25м3, резервуар РГС объемом 50м3 в количестве 4 ед., резервуар РГС объемом 60м3, трубопровод, навес на  земельном  участке кадастровый номер  05-086-001-426, Трубопровод, пожарный водоем Тип-16, резервуар объемом 200 м3, сливная эстакада, ограждение, насосная на  земельном  участке кадастровый номер  05-086-001-427</t>
  </si>
  <si>
    <t>Обслуживание автоматической пожарной сигнализации и систем автоматического пожаротушения</t>
  </si>
  <si>
    <t xml:space="preserve">Услуги по предоставлению выкупа земельного участка </t>
  </si>
  <si>
    <t>Услуги по разработке эскизного проекта</t>
  </si>
  <si>
    <t>DDP</t>
  </si>
  <si>
    <t>1 Т</t>
  </si>
  <si>
    <t>г. Астана</t>
  </si>
  <si>
    <t>ул. Д. Кунаева 10,  БЦ "Emerald Towers" 20 этаж</t>
  </si>
  <si>
    <t>штука</t>
  </si>
  <si>
    <t>49 У</t>
  </si>
  <si>
    <t>Сервисное обслуживание видеонаблюдения</t>
  </si>
  <si>
    <t>Услуги по сервисному обслуживанию видеонаблюдения</t>
  </si>
  <si>
    <t>РК</t>
  </si>
  <si>
    <t>Все ТС ТЭК Казахстан</t>
  </si>
  <si>
    <t>2 Т</t>
  </si>
  <si>
    <t>3 Т</t>
  </si>
  <si>
    <t>ИБП SVC PTL-5K-LCD 5000VA (4000W)</t>
  </si>
  <si>
    <t>ДОБРОВОЛЬНОГО СТРАХОВАНИЯ ИМУЩЕСТВА ЮРИДИЧЕСКОГО ЛИЦА</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</si>
  <si>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</si>
  <si>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</si>
  <si>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</si>
  <si>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</si>
  <si>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</si>
  <si>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</si>
  <si>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</si>
  <si>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</si>
  <si>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</si>
  <si>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</si>
  <si>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</si>
  <si>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</si>
  <si>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</si>
  <si>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</si>
  <si>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</si>
  <si>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</si>
  <si>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</si>
  <si>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</si>
  <si>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</si>
  <si>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</si>
  <si>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</si>
  <si>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</si>
  <si>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</si>
  <si>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</si>
  <si>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</si>
  <si>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</si>
  <si>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</si>
  <si>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</si>
  <si>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</si>
  <si>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</si>
  <si>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</si>
  <si>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</si>
  <si>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</si>
  <si>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</si>
  <si>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</si>
  <si>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</si>
  <si>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</si>
  <si>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</si>
  <si>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</si>
  <si>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</si>
  <si>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</si>
  <si>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</si>
  <si>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</si>
  <si>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Вывоз твердо-бытовых отходов (54 м3)</t>
  </si>
  <si>
    <t>Вывоз твердо-бытовых отходов (24 м3)</t>
  </si>
  <si>
    <t>Вывоз твердо-бытовых отходов (42 м3)</t>
  </si>
  <si>
    <t>Вывоз твердо-бытовых отходов (36 м3)</t>
  </si>
  <si>
    <t>Вывоз твердо-бытовых отходов (60 м3)</t>
  </si>
  <si>
    <t>Вывоз твердо-бытовых отходов (72 м3)</t>
  </si>
  <si>
    <t>Вывоз твердо-бытовых отходов (108 м3)</t>
  </si>
  <si>
    <t>Вывоз твердо-бытовых отходов (48 м3)</t>
  </si>
  <si>
    <t>Услуги по вывозу ТБО</t>
  </si>
  <si>
    <t>Аварийные работы</t>
  </si>
  <si>
    <t>С даты подписания договора до 31.01.2023</t>
  </si>
  <si>
    <t xml:space="preserve">Аварийному ремонту системы отопления АБК на топливном складе ст.Семей Аварийный ремонт системы технологического трубопровода (инв.№АЛМ8417) в здании Депо на топливном складе ст.Семей
</t>
  </si>
  <si>
    <t>Атырауская область</t>
  </si>
  <si>
    <t>работа</t>
  </si>
  <si>
    <t>Услуги по техническому обследованию объектов недвижимости и изготовлению технического паспорта</t>
  </si>
  <si>
    <t>Услуги по техническому обследованию объектов недвижимости и изготовлению технического паспорта (20:317:031:077)</t>
  </si>
  <si>
    <t>93 У</t>
  </si>
  <si>
    <t>94 У</t>
  </si>
  <si>
    <t xml:space="preserve"> Услуги по депозитарному хранению архивных документов</t>
  </si>
  <si>
    <t>Исполнитель обязуется оказать Заказчику услугу по депозитарному хранению документов с сохранением права собственности на документы на носителях информации (в том числе, но не ограничиваясь на бумаге различных видов (фотобумага, калька и т.д.). пленке, магнитной ленте, электронном носителе)</t>
  </si>
  <si>
    <t>Услуги по погрузке и разгрузке, перевозке и доставке архивной документации</t>
  </si>
  <si>
    <t xml:space="preserve">Услуги по погрузке и разгрузке, перевозке и доставке архивной документации по принципу «из рук в руки», «от двери до двери» ТОО «ТЭК – КАЗАХСТАН».
Срок доставки: по заявке 1 рабочий день
Маршрут:
- город Астана, район Байконыр, улица Ш. Иманбаевой, 5в, БЦ Шанырак-2,6 этаж, ВП-20
- город Астана, район Есиль, улица Д. Кунаева, 10, БЦ Изумрудный квартал, архивное помещение 1-3
- город Астана, район Алматы, ул. Шамши Калдаякова, 13, н.п. 3
</t>
  </si>
  <si>
    <t>Техническое обследование зданий и сооружений, подача и получение на Архитектурно-планировочное задание ( АПЗ) в Управление архитектуры, градостроительства и земельных отношений г. Шымкент,разработка эскизного проекта, подача и получение согласованного эскизного проекта в Управление архитектуры, градостроительства и земельных отношений г. Шымкент, подача заявления на уведомление в Управление градостроительного контроля г. Астаны, составление акта приемки в эксплуатацию собственником самостоятельно и  регистрация Акта приемки собственником самостоятельно в эксплуатацию в НАО "ГК" Правительство для граждан  г. Шымкент" на объекты недвижимости: Навес на кад. 19-309-055-034</t>
  </si>
  <si>
    <t>Техническое обследование зданий и сооружений, разработка эскизного проекта, подача и получение согласованного эскизного проекта в Управление архитектуры и градостроительства  г. Тараз, подача заявления на уведомление в Управление градостроительного контроля г. Тараз, составление акта приемки в эксплуатацию собственником самостоятельно и  регистрация Акта приемки собственником самостоятельно в эксплуатацию в НАО "ГК" Правительство для граждан  по Жамбылской области" на объекты недвижимости: Административное здание, Холодная пристройка, кад.06-097-054-104</t>
  </si>
  <si>
    <t>95 У</t>
  </si>
  <si>
    <t>96 У</t>
  </si>
  <si>
    <t>Жамбылская область</t>
  </si>
  <si>
    <t>С даты подписания договора в течении 90 календарных дней</t>
  </si>
  <si>
    <t>март</t>
  </si>
  <si>
    <t>97 У</t>
  </si>
  <si>
    <t>98 У</t>
  </si>
  <si>
    <t>99 У</t>
  </si>
  <si>
    <t xml:space="preserve">Техническое обследование WI-FI:– Мониторинг работоспособности и диагностика сети – Изучение и построение карты покрытия – Исследование уровня радиосигнала, выявление
источников помех – Проверка работы программного обеспечения и обеспечения защиты информации – Устранение проблем и настройка Wi-Fi сетей на основе полученной информации
</t>
  </si>
  <si>
    <t xml:space="preserve">Услуги поддержки комплекса технических средств «WoW.fi» 16
</t>
  </si>
  <si>
    <t>февраль</t>
  </si>
  <si>
    <t>100 У</t>
  </si>
  <si>
    <t>101 У</t>
  </si>
  <si>
    <t>Услуги по техническому обследованию зданий и сооружений</t>
  </si>
  <si>
    <t>Железнодорожная сливоналивная эстакада БАТ000047, 10-147-009-1654</t>
  </si>
  <si>
    <t>Кызылординская область</t>
  </si>
  <si>
    <t>С даты подписания договора в течении 30 календарных дней</t>
  </si>
  <si>
    <t>Услуги на техническое обслуживание оборудования</t>
  </si>
  <si>
    <t>техническое обслуживание газовой горелки (Seung HWA инв № БАТ002498) на топливном складе ст. Кызылорда, техническое обслуживание горелки ( EcoFlam Max P35 AB HS TL инв № ЗФ0002163) на топливном складе ст. Костанай, техническое обслуживание горелки (EcoFlam Max 45 инв № AST 805131) на топливном складе ст.Экибастуз</t>
  </si>
  <si>
    <t>Ремонт технологического трубопровода (инв.№АЛМ002643) ТС ст. Достык</t>
  </si>
  <si>
    <t>Жетысуская область</t>
  </si>
  <si>
    <t>Услуг по дефектоскопии (техническому диагностированию) резервуаров хранения нефтепродуктов</t>
  </si>
  <si>
    <t>Услуг по дефектоскопии</t>
  </si>
  <si>
    <t>102 У</t>
  </si>
  <si>
    <t>103 У</t>
  </si>
  <si>
    <t>104 У</t>
  </si>
  <si>
    <t>Услуги по техническому обслуживанию распределительных газопроводов</t>
  </si>
  <si>
    <t>Костанайская обалсть</t>
  </si>
  <si>
    <t>4 Т</t>
  </si>
  <si>
    <t>5 Т</t>
  </si>
  <si>
    <t>С даты подписания договора в течении 20 рабочих дней</t>
  </si>
  <si>
    <t>105 У</t>
  </si>
  <si>
    <t>Услуги по ремонту системы связи-периметрального видеонаблюдения (комплекс) Атырау инв.№ ЗФ0002371</t>
  </si>
  <si>
    <t>Услуги по ремонту системы связи-периметрального видеонаблюдения</t>
  </si>
  <si>
    <t>Аварийный ремонт РВС 2000 м3 (инв.№БАТ000146) на топливном складе ст.Мангышлак</t>
  </si>
  <si>
    <t xml:space="preserve">Аварийный ремонт РВС 2000 м3 </t>
  </si>
  <si>
    <t>Разработка и изготовление технического паспорта, схематического плана, продольного профиля и инструкции о порядке обслуживания и организации движения на железнодорожный подъездной путь №140 топливного склада станции Семей.</t>
  </si>
  <si>
    <t>Услуги по разработка и изготовление технической документации на железнодорожный подъездной путь</t>
  </si>
  <si>
    <t>г. Семей, пл. Привокзальная, д. 1/4</t>
  </si>
  <si>
    <t>С даты подписания договора до 30.03.2023</t>
  </si>
  <si>
    <t xml:space="preserve">Шины 11,00R20 AG168 нс18 152/149K O'Green к-т КНР УВ </t>
  </si>
  <si>
    <t>Шины</t>
  </si>
  <si>
    <t>Устройство пункта экипировки на топливном складе ст.Караганда-Сортировочная (временный пункт экипировки, на время ремонта  ПТОЛ ТЧЭ-14)</t>
  </si>
  <si>
    <t>г. Караганда, Октябрьский р-н, ул. Карпатская, стр. 19/3</t>
  </si>
  <si>
    <t>С даты подписания договора до 31.05.2023</t>
  </si>
  <si>
    <t>Bullet 2E 4MP</t>
  </si>
  <si>
    <t>DS-H116G</t>
  </si>
  <si>
    <t>Imou Bullet 2E 4MP - беспроводная уличная IP видеокамера, 1/2.8" 4 Мп CMOS, 2560*1440; фиксированный объектив 2,8 мм, угол обзора: 106°. Встроенный прожектор с датчиком движения. Wi-Fi модуль с двумя антеннами для стабильного соединения. Возможность использования камеры как точку доступа Wi-Fi для просмотра и скачивания видео. Встроенный микрофон, поддержка MicroSD до 256 ГБ. Стандарт защиты IP67, рабочая температура: от -30°С до +60°С.</t>
  </si>
  <si>
    <t xml:space="preserve">Количество каналов: 16×Гибридные+ 2×IP / или 18×IP | Запись:TVI/CVI/AHD 16×2MPLite@25к/с /TVI/CVI/AHD/CVBS16×1MP@25к/с/ + IP 2×1.3MP@25к/с/ или IP18×1.3MP@25к/с| Воспроизведение:16×1.0MP | Битрейт: 80 Мбит/с |Кодек: H.264+/H.264/G.711u |Количество потоков: 2 | Интерфейс:Ethernet 1×RJ45 10M/100Mbps /Гибрид 16×BNC Вход / Аудио
1×RCA Вход/1×RCA Выход /2×USB 2.0 / 1×HDMI FullHD /1×VGA FullHD | Носители: 1×SATAHDD 6Тб (нет в комплекте) |Облачный сервис: HIK-Connect |Доступ с мобильных устройств:
HIK-Connect| Питание: DC 12V±10% 20W (БП в комплекте) |Температура: -10°C...+55°C | Вес:1.2кг | Размер: 285×210×45мм
</t>
  </si>
  <si>
    <t>Ремонт системы связи-периметрального видеонаблюдения</t>
  </si>
  <si>
    <t>Ремонт системы связи-периметрального видеонаблюдения (комплекс) Атырау инв.№ ЗФ0002371</t>
  </si>
  <si>
    <t xml:space="preserve"> г. Атырау, Промзона в районе станции Атырау, № 14</t>
  </si>
  <si>
    <t>С даты подписания договора в течении 10 календарных дней</t>
  </si>
  <si>
    <t>6 Т</t>
  </si>
  <si>
    <t>7 Т</t>
  </si>
  <si>
    <t>107 У</t>
  </si>
  <si>
    <t>108 У</t>
  </si>
  <si>
    <t>109 У</t>
  </si>
  <si>
    <t xml:space="preserve">Услуги по опорожнению и подъему вагоноцистерны </t>
  </si>
  <si>
    <t>Опорожнение дизельного топлива с вагоноцистерны с дальнейшей перевозкой на топливный склад бензовозами. Подъем сошедшего с рельсов вагоноцистерны с помощью автокранов в количестве 2-х единиц.</t>
  </si>
  <si>
    <t>апрель</t>
  </si>
  <si>
    <t>Ремонт кровли "Здание насосной" (инв.№AST010141) на топливном складу ст.Агадырь</t>
  </si>
  <si>
    <t>Устройство бетонного основания РГС 25 м3 -2 шт. (инв.№ААА01539, ААА01540),  РГС 16 м3 -2 шт. (инв.№АST800891, АST800892) на топливном складу ст.Балхаш</t>
  </si>
  <si>
    <t>Ремонт площадок обслуживания РВС 1000 м3 (инв.№AST025051)  на топливном складу ст.Балхаш</t>
  </si>
  <si>
    <t>Ремонт внутриплощадочных сетей теплоснабжения (инв.№АЛМ99999900000000650) на топливном складу ст.Жезказган</t>
  </si>
  <si>
    <t>Ремонт эстакады для слива дизельного топлива (инв.№AST800970) на топливном складу ст.Караганда</t>
  </si>
  <si>
    <t>Ремонт кровли навеса площадки налива в автоцистерны - 2 шт. (инв.№ЗФ0000258, ЗФ0000257) на топливном складу ст.Казалы</t>
  </si>
  <si>
    <t>Устройство бетонного основания РГС 75 м3 - 4 шт. (инв.№ЗФ0000212, ЗФ0000213, ЗФ0000214, ЗФ0000215)  на топливном складу ст.Казалы</t>
  </si>
  <si>
    <t>Устройство бетонного основания «Железнодорожной эстакады на 5 вагонов-цистерн» (инв.№АЛМ8243) на топливном складе ст.Семей</t>
  </si>
  <si>
    <t>Отделочные работы в здании весовой (инв. БАТ0324/1) на топливном складе ст.Уральск.</t>
  </si>
  <si>
    <t>Отделочные работы в здании весовой (инв. БАТ0324/1) на на топливном складе ст.Уральск.</t>
  </si>
  <si>
    <t>Ремонт ограждение (инв.№ЗФ0002150) на топливном складе ст.Уральск.</t>
  </si>
  <si>
    <t>Ремонт ограждения резервуарного парка (инв.№БАТ000667) на топливном складе ст.Уральск.</t>
  </si>
  <si>
    <t>Устройство бетонного основания пункта экипировки на топливном складе ст.Уральск.</t>
  </si>
  <si>
    <t>Ремонт бетонного основания ж/д эстакады (инв.№AST803151) на топливном складе ст. Костанай.</t>
  </si>
  <si>
    <t>Реконструкция авто наливной эстакады (инв.№AST804063) на топливном складе ст.Костанай.</t>
  </si>
  <si>
    <t>Ремонт кровли здания АПЗ (инв.№AST001109) на топливном складе ст. Есиль.</t>
  </si>
  <si>
    <t>Устройство асфальтобетонного покрытия на земельном участке (кад.№01-284-002-849) на топливном складе ст.Есиль.</t>
  </si>
  <si>
    <t>Ремонт ж/д путь №27 (инв.№AST803202) на топливном складе ст.Тобол.</t>
  </si>
  <si>
    <t>Демонтаж маслохранилища земельного участка №02-042-002-1506 на топливном складе ст.Жем.</t>
  </si>
  <si>
    <t>Ремонт автомобильной дороги общего пользования (инв.№БАТ002805) на топливном складе ст. Кандыагаш.</t>
  </si>
  <si>
    <t>Бетонирование площадки ж/д эстакады (инв.№0001628) на топливном складе ст. Макат.</t>
  </si>
  <si>
    <t>Ремонт здания «Административное бытовое здание» (инв.№ ЗФ0001680) на топливном складе ст. Макат.</t>
  </si>
  <si>
    <t>Ремонт сливной эстакады (инв.№АЛМ001196) на топливном складе ст. Туркестан.</t>
  </si>
  <si>
    <t>Ремонт кровли здания котельной (инв.№ЗФ0000814), земельного участка кад. №10-154-041-049 на топливном складе ст. Шиели.</t>
  </si>
  <si>
    <t>Ремонт благоустройства (инв.№АЛМ5478) на топливном складе ст. Алматы.</t>
  </si>
  <si>
    <t>Ремонт кровли склад хранения тары (инв.№АЛМ000472) на топливном складе ст. Уштобе.</t>
  </si>
  <si>
    <t>Ремонт освещения резервуарного парка на топливном складе ст. Уштобе.</t>
  </si>
  <si>
    <t>Ремонт сливной эстакады (№АЛМ000481) на топливном складе ст. Уштобе.</t>
  </si>
  <si>
    <t>Ремонт асфальтобетонного покрытия территории (инв.№АЛМ6661) на топливном складе ст. Шу.</t>
  </si>
  <si>
    <t>Ремонт внутриплощадочных сетей водопровода и канализации (инв№АЛМ6714) на топливном складе ст. Шу.</t>
  </si>
  <si>
    <t>Ремонт внутриплощадочных сетей теплоснабжения (инв№АЛМ7588)  на топливном складе ст. Шу.</t>
  </si>
  <si>
    <t>Ремонт ж/д пути №192 (инв.№АЛМ6627) на топливном складе ст. Шу.</t>
  </si>
  <si>
    <t>Ремонт внутриплощадочных технологических коммуникаций инв. № АЛМ6481 на топливном складе ст. Шу.</t>
  </si>
  <si>
    <t>Ремонт железнодорожного пути на топливном складе ст.Павлодар.</t>
  </si>
  <si>
    <t>Ремонт асфальтобетонного покрытия территории (инв.№АSТ805168) на топливном складе ст. Экибастуз.</t>
  </si>
  <si>
    <t>Ремонт резервуаров противопожарного запаса воды (инв.№АSТ805534)  на топливном складе ст. Экибастуз.</t>
  </si>
  <si>
    <t>Ремонт технологических трубопроводов (инв.№АSТ805025) на топливном складе ст. Экибастуз.</t>
  </si>
  <si>
    <t>Ремонт ограждения АБК (инв.№ЗФ0002152) на топливном складе ст. Саксаульск.</t>
  </si>
  <si>
    <t>Ремонт ограждения угольного склада на топливном складе ст. Саксаульск.</t>
  </si>
  <si>
    <t>Устройство бетонного основания ЖД эстакады на 4 вагона (инв.№ЗФ0000544) на топливном складе ст. Саксаульск.</t>
  </si>
  <si>
    <t>С даты подписания договора в течении 60 календарных дней</t>
  </si>
  <si>
    <t>С даты подписания договора в течении 120 календарных дней</t>
  </si>
  <si>
    <t>27 Р</t>
  </si>
  <si>
    <t>28 Р</t>
  </si>
  <si>
    <t>29 Р</t>
  </si>
  <si>
    <t>30 Р</t>
  </si>
  <si>
    <t>31 Р</t>
  </si>
  <si>
    <t>32 Р</t>
  </si>
  <si>
    <t>33 Р</t>
  </si>
  <si>
    <t>34 Р</t>
  </si>
  <si>
    <t>35 Р</t>
  </si>
  <si>
    <t>36 Р</t>
  </si>
  <si>
    <t>37 Р</t>
  </si>
  <si>
    <t>38 Р</t>
  </si>
  <si>
    <t>39 Р</t>
  </si>
  <si>
    <t>40 Р</t>
  </si>
  <si>
    <t>41 Р</t>
  </si>
  <si>
    <t>42 Р</t>
  </si>
  <si>
    <t>43 Р</t>
  </si>
  <si>
    <t>44 Р</t>
  </si>
  <si>
    <t>45 Р</t>
  </si>
  <si>
    <t>46 Р</t>
  </si>
  <si>
    <t>47 Р</t>
  </si>
  <si>
    <t>Разработка проектной документации «Реконструкция топливного склада ст. Актобе»</t>
  </si>
  <si>
    <t>Разработка проектной документации «Реконструкция топливного склада ст. Костанай»</t>
  </si>
  <si>
    <t>Разработка проектно-сметной документации на «Устройство автономной системы газоснабжения котельной»</t>
  </si>
  <si>
    <t>Разработка проектной документации «Реконструкция топливного склада ст. Уштобе»</t>
  </si>
  <si>
    <t>Разработка проектной документации «Модернизация системы пожаротушения и пожарной сигнализации на топливном складе ст. Экибастуз»</t>
  </si>
  <si>
    <t>Разработка проектно-сметной документации на реконструкцию топливного склада ст.Жана-арка</t>
  </si>
  <si>
    <t>Разработка проектно-сметной документации на реконструкцию топливного склада ст.Мойынты</t>
  </si>
  <si>
    <t>г. Экибастуз, ст. ЭКИБАСТУЗ-1, 1.</t>
  </si>
  <si>
    <t>р-н Жанааркинский, п. Жаңаарқа, ул. Туребай Смаилов, зд. 38/6</t>
  </si>
  <si>
    <t>Шкаф для одежды. Габариты шкафа: высота 196 см, ширина 60 см, глубина 40 см. Материал изготовления ЛДСП 16 мм, все торцы обработаны противоударной кромкой ПВХ толщиной 2 мм. В шкафу имеется турникет для плечиков.</t>
  </si>
  <si>
    <t>Шкаф для документов. Габариты шкафа: высота 196 см, ширина 240 см, глубина 40 см. Материал изготовления ЛДСП 16 мм, все торцы обработаны противоударной кромкой ПВХ толщиной 2 мм. Расстояние между полками 35 см.</t>
  </si>
  <si>
    <t>Шкаф для документов. Габариты шкафа: высота 196 см, ширина 120 см, глубина 40 см. Материал изготовления ЛДСП 16 мм, все торцы обработаны противоударной кромкой ПВХ толщиной 2 мм. Расстояние между полками 35 см.</t>
  </si>
  <si>
    <t>Рабочий стол. Габариты стола: высота 75 см, ширина 130 см, глубина 70 см. Материал изготовления ЛДСП 16 мм, все торцы обработаны противоударной кромкой ПВХ толщиной 2 мм. В столе предусмотрена тумба с выкатными ящиками в количестве 3 штук, с шариковыми направляющими. Также, в столе имеется подставка под системный блок на колесах.</t>
  </si>
  <si>
    <t>Офисное кресло, высота спинки: 670 мм, ширина сидения: 520 мм, высота сидения: 470 мм, глубина сидения: 475 мм. Цвет: черный, обивка гобелен. Основание: металл/пластик.</t>
  </si>
  <si>
    <t>Офисное кресло для руководителя. Ширина сиденья - 500 мм, глубина сиденья - 500 мм, высота спинки - 770 мм. Функционал: регулировка высоты посадки, угол наклона спинки. Материал: крестовина - пластик d680.</t>
  </si>
  <si>
    <t>Стул офисный для совещаний, хромированная рама, обивка мягкая экокожа. (В*Ш*Г) 790*470*435.</t>
  </si>
  <si>
    <t>Шкаф</t>
  </si>
  <si>
    <t>Стол</t>
  </si>
  <si>
    <t>Кресло</t>
  </si>
  <si>
    <t>Стул</t>
  </si>
  <si>
    <t>8 Т</t>
  </si>
  <si>
    <t>9 Т</t>
  </si>
  <si>
    <t>10 Т</t>
  </si>
  <si>
    <t>11 Т</t>
  </si>
  <si>
    <t>12 Т</t>
  </si>
  <si>
    <t>13 Т</t>
  </si>
  <si>
    <t>14 Т</t>
  </si>
  <si>
    <t>С даты подписания договора в течении 30 рабочих дней</t>
  </si>
  <si>
    <t xml:space="preserve">Жетысуйский район, ул. Булкушева, дом 101    </t>
  </si>
  <si>
    <t>июнь</t>
  </si>
  <si>
    <t>Разработка эскизного проекта, согласование эскизного проекта в ГУ " Отдел архитектуры и градостроительства Каратальского района  " Составление Акта приемки в эксплуатацию собственником самостоятельно. Подача на регистрацию Акты приемки объекта в эксплуатацию собственником самостоятельно в ГУ " Отдел архитектуры и градостроительства Каратальского района  " и в НАО"ГК" Правительство для граждан" по области Жетісу на Навес, сарай, весовая, тех.трубопровод, склад на земельном участке кадастровый номер 03-270-003-039</t>
  </si>
  <si>
    <t>июль</t>
  </si>
  <si>
    <t>Разработка эскизного проекта, подача и получение согласованного эскизного проекта в "Отдел архитектуры,строительства, жилищно коммунального хозяйства, пассажирского транспорта и автомобильных дорог акимата района имени Габита Мусрепова Северо-Казахстанской области, подача заявления на уведомление в Управление градостроительного контроля района имени Габита Мусрепова, составление акта приемки в эксплуатацию собственником самостоятельно и  регистрация Акта приемки в эксплуатацию в НАО "ГК" Правительство для граждан по Северо-Казахстанской области" на объекты недвижимости: Резервуар РГС  объем 50м3 в количестве 2 ед., модульный гараж кад.№ 15-165-004-1088, Столб освещения в количестве 6 ед. кад. 15-165-004-1057, Модульное АБК, подземная емкость объемом 60 м3, навес кад.15-165-004-1534</t>
  </si>
  <si>
    <t>Подача и получение на Архитектурно-планировочное задание ( АПЗ) в Управление архитектуры и градостроительства  г. Караганды,разработка эскизного проекта, подача и получение согласованного эскизного проекта в Управление архитектуры и градостроительства  г. Караганды, подача заявления на уведомление в Управление градостроительного контроля г. Караганды, составление акта приемки в эксплуатацию и  регистрация Акта приемки в эксплуатацию в НАО "ГК" Правительство для граждан  г. Астаны" на объекты недвижимости: Ограждение, кад. 09-042-001-026, Ограждение, переходные мостики в количестве 3 ед. кад. 09-042-001-029, Холодная пристройка к зданию АБК, насосной дизмасла, кад.09-142-001-028</t>
  </si>
  <si>
    <t>Разработка эскизного проекта, подача и получение согласованного эскизного проекта в "Отдел земельных отношений, архитектуры и градостроительства Шетского района", подача заявления на уведомление в Управление градостроительного контроля Шетского района, составление акта приемки в эксплуатацию собственником самостоятельно и  регистрация Акта приемки в эксплуатацию в НАО "ГК" Правительство для граждан по Карагандинской области" на объекты недвижимости: Служебное помещение, благоустройство кад. 09-107-033-730, Резервуар, объемом 50 м3, в количестве 2 ед.,Крыльцо кад.09-107-033-729</t>
  </si>
  <si>
    <t>октябрь</t>
  </si>
  <si>
    <t>Шемонаихинский  р-н, г. Шемонаиха, ул. Панфилова, ст-е 65Б, 65В</t>
  </si>
  <si>
    <t>Северо-Казахстанская область</t>
  </si>
  <si>
    <t>г. Шымкент</t>
  </si>
  <si>
    <t>Туркестанкая область</t>
  </si>
  <si>
    <t xml:space="preserve"> г.Есиль, промзона 1/7</t>
  </si>
  <si>
    <t>г. Кокшетау, ул. Т.Сулейменова, ст-е 7/4</t>
  </si>
  <si>
    <t xml:space="preserve"> г. Ерейментау, ул. Деповская, строение 1-А. Топливный склад Ерейментау.</t>
  </si>
  <si>
    <t xml:space="preserve"> г.Актобе ул.Станционная,1 А</t>
  </si>
  <si>
    <t>Мугалжарский р-н, город Эмба, ул. Монкеби, дом №13</t>
  </si>
  <si>
    <t>Мугалжарский р-н, г. Кандыагаш, д. 35</t>
  </si>
  <si>
    <t>Турксибский район, ул. Шацкого 17</t>
  </si>
  <si>
    <t xml:space="preserve"> Алакольский р-н,п. Достык, уч. кв. 128, соорж. 43</t>
  </si>
  <si>
    <t>Панфиловский район, с.о. Пенжимский, с. Пенжім, уч. кв. 134, уч. 80</t>
  </si>
  <si>
    <t>Макатский р-н, п. Макат, ул. Шахатова, 111</t>
  </si>
  <si>
    <t xml:space="preserve"> Аягозский р-н, п\о Актогайcкий, п. Актогай, ул. А.Молдагуловой, зд. 49</t>
  </si>
  <si>
    <t>Аягозский р-н, г. Аягоз, ул. А.Маженова, уч. 3А</t>
  </si>
  <si>
    <t>Жарминский р-н, г. Шар, ул. Е.Боранбаева, ст-е 91А</t>
  </si>
  <si>
    <t>г. Усть-Каменогорск, ул.Придеповская,1</t>
  </si>
  <si>
    <t>г. Туркестан, ул.Абылай хана, проезд 1, строение 2</t>
  </si>
  <si>
    <t xml:space="preserve"> г.Арысь, ул.Злиха Тойбековой, здание 5 А</t>
  </si>
  <si>
    <t>р-н Шуский, г. Шу, учетный квартал 015, земельный участок 1</t>
  </si>
  <si>
    <t>г.Тараз, ул.Тынышбаева 80</t>
  </si>
  <si>
    <t>Западно-Казахстанская область</t>
  </si>
  <si>
    <t>г. Уральск, пр-кт Абулхаирхана, 1</t>
  </si>
  <si>
    <t>Шетский р-н, пос.Агадырь, ул.Тепловозная, здание 4 А/1</t>
  </si>
  <si>
    <t>Улытауская область</t>
  </si>
  <si>
    <t>Жанааркинский р-н, поселок Атасу, ул. Туребай Смаилов, здание 38/6</t>
  </si>
  <si>
    <t xml:space="preserve"> г. Жезказган, территория старого аэропорта, земельный участок 55</t>
  </si>
  <si>
    <t xml:space="preserve"> г.Балхаш, квартал Мехколонна, строение 36</t>
  </si>
  <si>
    <t>г. Жезказган, территория старого аэропорта, земельный участок 55</t>
  </si>
  <si>
    <t xml:space="preserve"> г. Костанай, промышленная зона западная уч-605</t>
  </si>
  <si>
    <t xml:space="preserve"> пос. Кушмурун, ул. Будённого, 131</t>
  </si>
  <si>
    <t>Тарановский р-н, ст.Тобол, ул.Каменный карьер, здание 18</t>
  </si>
  <si>
    <t>Казалинский район, п. Казалы, кент Айтеке би, ул.Михайлюк 37</t>
  </si>
  <si>
    <t xml:space="preserve"> г. Кызылорда, ул. Шевченко 125 А</t>
  </si>
  <si>
    <t xml:space="preserve"> Аральский  р-н, п. Саксаульск, Привокзальная 2</t>
  </si>
  <si>
    <t>Шиелийский р-н, п. Шиели, ул. Даулеткерея, 7</t>
  </si>
  <si>
    <t>Бейнеуский р-н, с/о Бейнеуский, село Бейнеу, зона №1, зд. 40Б</t>
  </si>
  <si>
    <t xml:space="preserve"> Каракиянский район, сельский округ Болашак, село Болашак, станция Болашак, строение №500</t>
  </si>
  <si>
    <t>Мунайлинский р-н, с. Мангистау, ул.Деповская 1</t>
  </si>
  <si>
    <t xml:space="preserve"> г. Павлодар, промышленная зона Центральная, строение 80</t>
  </si>
  <si>
    <t>район им. Г.Мусрепова, Село Новоишимское, Учётный квартал №1, Здание 12</t>
  </si>
  <si>
    <t>Проведение технического обслуживания КТП 630/6-0,4 кВ  инв.номер (БАТ002472)</t>
  </si>
  <si>
    <t>Диагностирование электрооборудования        Проверка функциональности и регулировку механизмов        Наружная и внутренняя чистка, промывка, продувка, осмотр и выявление степениизношенности узлов и деталей      Выявление неисправностей, которые могут привести к поломке или аварийному выходу оборудования из строя/устранение выявленных несоответствий       Протяжка контактных соединений/при потере функциональности заменить либо починить     Наладка/регулировка коммутационных аппаратов      Проверка контактных соединений на наличие нагрева/при нагреве устранить причину       Смазка, регулировка выключателя/разъединителя/рубильника и привода          Выявить дефекты узлов и деталей, которые при дальнейшей эксплуатации оборудования нарушают его работоспособность или безопасность условий труда, устраняются немедленно, с оформлением дефектного акта          Проверить исправность запирающих устройств на приводах разъединителей и выключателей нагрузки/при необходимости произвести регулировку либо замену  Проверка целостности и соответствия нагрузкам предохранителей        Выполнить замену уплотнительных резин  Выполнить проверку уровня технических жидкостей, при необходимости долить Выполнить испытание трансформаторного масла с предоставлением протокола, при необходимости заменить масло           Проверка состояния противопожарного инвентаря на подстанциях          Проверка наличия, исправности предупредительных плакатов, знаков безопасности и ограждений  Проверка наличия и исправности площадок обслуживания, замков и запорных устройств оборудования подстанций            Проверка ведения технич</t>
  </si>
  <si>
    <t>15 Т</t>
  </si>
  <si>
    <t>16 Т</t>
  </si>
  <si>
    <t>17 Т</t>
  </si>
  <si>
    <t>18 Т</t>
  </si>
  <si>
    <t>19 Т</t>
  </si>
  <si>
    <t>Пенообразователь</t>
  </si>
  <si>
    <t>ПО-6РЗ(6%) типа S и ПО-6РЗ смачиватель типа WA - синтетические пенообразователи (пенные кон¬центраты), не содержащие фторированные поверхностно-активные вещества, биоразлагаемые общего и целевого назначения, используемые для тушения пожаров классов А и В, в том числе в качестве смачивателей - для туше¬ния и профилактики пожаров твёрдых и жидких горючих веществ, включая древесину, хлопок, уголь, нефть и нефте¬продукты. Пенообразователь ПО-6РЗ выпускается в виде трёх марок: ПО-6РЗ(6%), ПО-6РЗ(Э%) и ПО-6РЗ(1%) и приме¬няется в зависимости от марки в виде водных рабочих растворов с объёмными долями 6%, 3% и 1% соответственно, а ПО-6РЗ смачиватель - в рабочих концентрациях применения в интервале от 0,1% до 0,5% (объёмных).</t>
  </si>
  <si>
    <t>сентябрь</t>
  </si>
  <si>
    <t>20 Т</t>
  </si>
  <si>
    <t>21 Т</t>
  </si>
  <si>
    <t>22 Т</t>
  </si>
  <si>
    <t>23 Т</t>
  </si>
  <si>
    <t>24 Т</t>
  </si>
  <si>
    <t>25 Т</t>
  </si>
  <si>
    <t>26 Т</t>
  </si>
  <si>
    <t>27 Т</t>
  </si>
  <si>
    <t>28 Т</t>
  </si>
  <si>
    <t>29 Т</t>
  </si>
  <si>
    <t>30 Т</t>
  </si>
  <si>
    <t>31 Т</t>
  </si>
  <si>
    <t>32 Т</t>
  </si>
  <si>
    <t>33 Т</t>
  </si>
  <si>
    <t>34 Т</t>
  </si>
  <si>
    <t xml:space="preserve">Страхование ГПО владельцев объектов, деятельность которых связана с опасностью причинения вреда третьим лицам
</t>
  </si>
  <si>
    <t>Экологическое страхование</t>
  </si>
  <si>
    <t>Обязательное страхование работника от несчастных случаев при выполнении им трудовых обязанностей</t>
  </si>
  <si>
    <t>Услуги по перезарядке огнетушителей</t>
  </si>
  <si>
    <t>106 У</t>
  </si>
  <si>
    <t>110 У</t>
  </si>
  <si>
    <t>111 У</t>
  </si>
  <si>
    <t>112 У</t>
  </si>
  <si>
    <t>113 У</t>
  </si>
  <si>
    <t>114 У</t>
  </si>
  <si>
    <t>115 У</t>
  </si>
  <si>
    <t>116 У</t>
  </si>
  <si>
    <t>117 У</t>
  </si>
  <si>
    <t>118 У</t>
  </si>
  <si>
    <t>119 У</t>
  </si>
  <si>
    <t>г.Алматы</t>
  </si>
  <si>
    <t>август</t>
  </si>
  <si>
    <t>Услуги по заправке перезарядке огнетушителей, кол-во огнетушителей 45  штук</t>
  </si>
  <si>
    <t>Услуги по заправке перезарядке огнетушителей, кол-во огнетушителей 5  штук</t>
  </si>
  <si>
    <t>Пожарные рукава</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</si>
  <si>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</si>
  <si>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</si>
  <si>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</si>
  <si>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</si>
  <si>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</si>
  <si>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</si>
  <si>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</si>
  <si>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</si>
  <si>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</si>
  <si>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</si>
  <si>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</si>
  <si>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</si>
  <si>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</si>
  <si>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</si>
  <si>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</si>
  <si>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</si>
  <si>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</si>
  <si>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</si>
  <si>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</si>
  <si>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</si>
  <si>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</si>
  <si>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</si>
  <si>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2</t>
  </si>
  <si>
    <t>35000</t>
  </si>
  <si>
    <t>Пожарный инвентарь</t>
  </si>
  <si>
    <t>57 Т</t>
  </si>
  <si>
    <t>58 Т</t>
  </si>
  <si>
    <t>59 Т</t>
  </si>
  <si>
    <t>60 Т</t>
  </si>
  <si>
    <t>61 Т</t>
  </si>
  <si>
    <t>62 Т</t>
  </si>
  <si>
    <t>63 Т</t>
  </si>
  <si>
    <t>64 Т</t>
  </si>
  <si>
    <t>65 Т</t>
  </si>
  <si>
    <t>66 Т</t>
  </si>
  <si>
    <t>67 Т</t>
  </si>
  <si>
    <t>68 Т</t>
  </si>
  <si>
    <t>69 Т</t>
  </si>
  <si>
    <t>70 Т</t>
  </si>
  <si>
    <t>71 Т</t>
  </si>
  <si>
    <t>72 Т</t>
  </si>
  <si>
    <t>73 Т</t>
  </si>
  <si>
    <t>74 Т</t>
  </si>
  <si>
    <t>75 Т</t>
  </si>
  <si>
    <t>76 Т</t>
  </si>
  <si>
    <t>77 Т</t>
  </si>
  <si>
    <t>78 Т</t>
  </si>
  <si>
    <t>79 Т</t>
  </si>
  <si>
    <t>80 Т</t>
  </si>
  <si>
    <t>81 Т</t>
  </si>
  <si>
    <t>82 Т</t>
  </si>
  <si>
    <t>1</t>
  </si>
  <si>
    <t>Знаки безопасности</t>
  </si>
  <si>
    <t>Знаки по технике безопасности и пожарной безопасности</t>
  </si>
  <si>
    <t>120 У</t>
  </si>
  <si>
    <t>121 У</t>
  </si>
  <si>
    <t>122 У</t>
  </si>
  <si>
    <t>123 У</t>
  </si>
  <si>
    <t>124 У</t>
  </si>
  <si>
    <t>125 У</t>
  </si>
  <si>
    <t xml:space="preserve">аптечка </t>
  </si>
  <si>
    <t>аптечка универсальная</t>
  </si>
  <si>
    <t xml:space="preserve">Диаметр 66 мм, Длина 20 ± 1м, Рабочее давление 1.0 Мпа, Разрывное давление 2-3 Мпа, Вес 11 кг.
Рукав пожарный напорный каркас из синтетического волокона с внутренней гидроизоляционной камерой типа «Сибтекс», диаметр 66 мм с головками ГР-70.  Предназначен для комплектования шкафов пожарных кранов в жилых домах, производственных помещениях, гос. учреждениях, офисах и т.д.  
</t>
  </si>
  <si>
    <t>Щит пожарный закрытый в комплекте: ЩПЗ-1 шт, Лом пожарный -1шт, Багор пожарный разборный -1шт, Ведро конусное красное -2шт, Лопата -2шт (совковая штыковая) Полотно противопожарное ПП-600, ящик с песком 0,5 м3. К элементам стандартной комплектации относятся багор, металлический лом, два ведра для песка (конусные), специальная лопата. Дополнительно щит пожарный может оснащаться парой огнетушителей, топором, кошмой, диэлектрической продукцией. Специализированная комплектация предусматривает наличие вил, защитных экранов, тележки и другого немеханизированного инвентаря.</t>
  </si>
  <si>
    <t>126 У</t>
  </si>
  <si>
    <t>127 У</t>
  </si>
  <si>
    <t>128 У</t>
  </si>
  <si>
    <t>129 У</t>
  </si>
  <si>
    <t>130 У</t>
  </si>
  <si>
    <t>Услуги по страхованию гражданско-правовой ответственности (ГПО) владельцев объектов,  деятельность которых связана с опасностью причинения вреда третьим лицам</t>
  </si>
  <si>
    <t>Услуги по экологическому страхованию</t>
  </si>
  <si>
    <t>Услугио по обязательному страхование работника от несчастных случаев при выполнении им трудовых обязанностей</t>
  </si>
  <si>
    <t>утилизация отработанных масляных и топливных фильтров  на 45 ТС (2250 кг)</t>
  </si>
  <si>
    <t>утилизация отработанных масел на 42 ТС (4500 л)</t>
  </si>
  <si>
    <t>утилизация отработанных аккумуляторных батарей на 42 ТС (2250 кг)</t>
  </si>
  <si>
    <t>утилизация промасленной ветоши на 42 ТС (4500 кг)</t>
  </si>
  <si>
    <t>утилизация ртутьсодержащих ламп на 42 ТС (190 кг)</t>
  </si>
  <si>
    <t>утилизация резинотехнических изделий на 42 ТС (2250 кг)</t>
  </si>
  <si>
    <t>утилизация огарок электродов на 42 ТС (900 кг)</t>
  </si>
  <si>
    <t>утилизация отработанных шин на 42 ТС (2250 кг)</t>
  </si>
  <si>
    <t>Утилизация замазученного грунта на 42 ТС (42000 кг)</t>
  </si>
  <si>
    <t>Утилизация нефтешлама на ст. Атырау 1500 кг</t>
  </si>
  <si>
    <t>Утилизация нефтешлама на  ст. Актобе 1500 кг</t>
  </si>
  <si>
    <t>Утилизация нефтешлама на ст. Астана 1500 кг</t>
  </si>
  <si>
    <t>Утилизация нефтешлама на ст. Атбасар 1500 кг</t>
  </si>
  <si>
    <t xml:space="preserve">Утилизация нефтешлама на ст. Бейнеу 1500 кг </t>
  </si>
  <si>
    <t>Утилизация нефтешлама на ст. Есиль 1500 кг</t>
  </si>
  <si>
    <t>Утилизация нефтешлама на ст. Жем 1500 кг</t>
  </si>
  <si>
    <t>Утилизация нефтешлама на ст. Костанай 1500 кг</t>
  </si>
  <si>
    <t>Утилизация нефтешлама на ст. Кокшетау 1500 кг</t>
  </si>
  <si>
    <t>Утилизация нефтешлама на ст. Кандыагаш 1500 кг</t>
  </si>
  <si>
    <t>Утилизация нефтешлама на ст. Кушмурун 1500 кг</t>
  </si>
  <si>
    <t>Утилизация нефтешлама на ст. Казалы 1500 кг</t>
  </si>
  <si>
    <t>Утилизация нефтешлама на ст. Кызылорда 1500 кг</t>
  </si>
  <si>
    <t>Утилизация нефтешлама на ст. Мангышлак 90000 кг</t>
  </si>
  <si>
    <t>Утилизация нефтешлама на ст. Макат 1500 кг</t>
  </si>
  <si>
    <t>Утилизация нефтешлама на ст. Новоишимская 1500 кг</t>
  </si>
  <si>
    <t>Утилизация нефтешлама на ст. Тобол 1500 кг</t>
  </si>
  <si>
    <t>Утилизация нефтешлама на ст. Уральск 1500 кг</t>
  </si>
  <si>
    <t>Утилизация нефтешлама на ст. Саксаульск 1500 кг</t>
  </si>
  <si>
    <t>Утилизация нефтешлама наст. Шиели 1500 кг</t>
  </si>
  <si>
    <t>Утилизация нефтешлама на ст. Актогай 1500 кг</t>
  </si>
  <si>
    <t>Утилизация нефтешлама на ст. Агадырь 1500 кг</t>
  </si>
  <si>
    <t>Утилизация нефтешлама на ст. Алматы-1 1500 кг</t>
  </si>
  <si>
    <t>Утилизация нефтешлама на ст. Аягоз 1500 кг</t>
  </si>
  <si>
    <t>Утилизация нефтешлама на ст. Жамбыл 1500 кг</t>
  </si>
  <si>
    <t>Утилизация нефтешлама на ст. Жезказган 1500 кг</t>
  </si>
  <si>
    <t>Утилизация нефтешлама на ст. Защита 1500 кг</t>
  </si>
  <si>
    <t>Утилизация нефтешлама на ст. Караганда 1500 кг</t>
  </si>
  <si>
    <t>Утилизация нефтешлама на ст. Мойынты 1500 кг</t>
  </si>
  <si>
    <t>Утилизация нефтешлама на ст. Павлодар 1500 кг</t>
  </si>
  <si>
    <t>Утилизация нефтешлама на ст. Шар 1500 кг</t>
  </si>
  <si>
    <t>Утилизация нефтешлама на ст. Экибастуз 1500 кг</t>
  </si>
  <si>
    <t>Утилизация нефтешлама на ст. Алтынколь 1500 кг</t>
  </si>
  <si>
    <t>Утилизация нефтешлама на ст. Арысь 1500 кг</t>
  </si>
  <si>
    <t>Утилизация нефтешлама на ст. Балхаш 1500 кг</t>
  </si>
  <si>
    <t>Утилизация нефтешлама на ст. Достык 1500 кг</t>
  </si>
  <si>
    <t>Утилизация нефтешлама на ст. Ерейментау 1500 кг</t>
  </si>
  <si>
    <t>Утилизация нефтешлама на ст. Жана-Акрка 1500 кг</t>
  </si>
  <si>
    <t>Утилизация нефтешлама на ст. Семей 1500 кг</t>
  </si>
  <si>
    <t>Утилизация нефтешлама на ст. Туркестан 1500 кг</t>
  </si>
  <si>
    <t>Утилизация нефтешлама на ст. Шымкент 1500 кг</t>
  </si>
  <si>
    <t>Утилизация нефтешлама на ст. Шу 1500 кг</t>
  </si>
  <si>
    <t>Утилизация нефтешлама на ст. Уштобе 1500 кг</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</si>
  <si>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</si>
  <si>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</si>
  <si>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</si>
  <si>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</si>
  <si>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</si>
  <si>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</si>
  <si>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</si>
  <si>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</si>
  <si>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</si>
  <si>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</si>
  <si>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</si>
  <si>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</si>
  <si>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</si>
  <si>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</si>
  <si>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</si>
  <si>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</si>
  <si>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</si>
  <si>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</si>
  <si>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</si>
  <si>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</si>
  <si>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Услуги по утилизации опасных отходов</t>
  </si>
  <si>
    <t>Компьютер /Intel Core i5-10500/ 8GB/256SSD/ 1 ТB/ Windows 10 Pro/Монитор-24"/ИБП/Microsoft Office 2021</t>
  </si>
  <si>
    <t>Цветной МФУ А3 формата МФУ Canon image RUNNER C3226i в комплекте с тонером (лотками)</t>
  </si>
  <si>
    <t>Моноблок</t>
  </si>
  <si>
    <t xml:space="preserve">Моноблок: Процессор: Intel Core i5 / Тактовая частота, ГГц: 1.3 / Оперативная память: 8 ГБ (4 + 4 ГБ) / Жесткий диск: 512 Гб SSD / Тип видеоадаптера: Встроенный; Дискретный / Встроенный видеоадаптер: Intel UHD Graphics 730 /  Размер экрана, дюйм: 27 / Разрешение экрана: WQHD: 2560х1440 / Операционная система: Microsoft Windows 11 PRO (x64)/ Microsoft Office 2021 </t>
  </si>
  <si>
    <t>Принтер лазерный цветной (A4, Лазерный, 24/22 стр/мин)</t>
  </si>
  <si>
    <t>Ноутбук</t>
  </si>
  <si>
    <t xml:space="preserve">Ноутбук Процессор: Intel Core i5 / Модель процессора: 1135G7 / Частота процессора, ГГц: 2.4 / Объем оперативной памяти, ГБ: 8 Твердотельный накопитель: 512 ГБ SSD / Интегрированная в процессор графика: Intel Iris Xe Graphics / Диагональ экрана, дюйм: 15.6 / Разрешение экрана: 1920 x 1080 Full HD / Операционная система: Windows 10 Pro (x64) / Вес, кг: 1.6 Microsoft Office 2021 </t>
  </si>
  <si>
    <t xml:space="preserve"> Источники бесперебойного питания</t>
  </si>
  <si>
    <t xml:space="preserve">Модуль порошкового пожаротушения МПП (Н)-10(ст)-И-ГЭ-У2 </t>
  </si>
  <si>
    <t xml:space="preserve">Модуль порошкового пожаротушения   МПП(Н)-10(п)-И-ГЭ-У2 (потолочного крепления). Предназначен для автоматического подавления очагов пожара классов А, В,С,Е. </t>
  </si>
  <si>
    <t xml:space="preserve">Модуль порошкового пожаротушения  МПП (Н-взр)-6(п)-И-ГЭ-У2 </t>
  </si>
  <si>
    <t xml:space="preserve">Модуль порошкового пожаротушения; с принудительным запуском; высота установки до 9 м; вместимость корпуса 6,5 л; масса огнетушащего порошка 6 кг; 
</t>
  </si>
  <si>
    <t xml:space="preserve">Задвижка клиновая электроприводная ЗКЛП Ду 100, Ру1, </t>
  </si>
  <si>
    <t>Задвижка стальная (ОКП 37 4100) Dy-50мм, литая, клиновая с выдвижным шпинделем фланцевая, предназначена для установки на трубопровод в качестве запорного устройства для перекрытия потока среды</t>
  </si>
  <si>
    <t>Извещатели взрывозащищенные ручной</t>
  </si>
  <si>
    <t xml:space="preserve">Извещатель пожарный взрывозащищенный ручной, </t>
  </si>
  <si>
    <t>Извещатель пожарный пламени взрывозащищенный</t>
  </si>
  <si>
    <t xml:space="preserve">Извещатель тепловой линейный (термокабель), </t>
  </si>
  <si>
    <t>Блок индикации системы пожаротушения</t>
  </si>
  <si>
    <t>комплект</t>
  </si>
  <si>
    <t>20</t>
  </si>
  <si>
    <t>100000</t>
  </si>
  <si>
    <t>Компьютер</t>
  </si>
  <si>
    <t>Принтер</t>
  </si>
  <si>
    <t xml:space="preserve">Принтер </t>
  </si>
  <si>
    <t>83 Т</t>
  </si>
  <si>
    <t>84 Т</t>
  </si>
  <si>
    <t>85 Т</t>
  </si>
  <si>
    <t>86 Т</t>
  </si>
  <si>
    <t>87 Т</t>
  </si>
  <si>
    <t>88 Т</t>
  </si>
  <si>
    <t>89 Т</t>
  </si>
  <si>
    <t>90 Т</t>
  </si>
  <si>
    <t>91 Т</t>
  </si>
  <si>
    <t>92 Т</t>
  </si>
  <si>
    <t>93 Т</t>
  </si>
  <si>
    <t>94 Т</t>
  </si>
  <si>
    <t>95 Т</t>
  </si>
  <si>
    <t>96 Т</t>
  </si>
  <si>
    <t>97 Т</t>
  </si>
  <si>
    <t>98 Т</t>
  </si>
  <si>
    <t>99 Т</t>
  </si>
  <si>
    <t>100 Т</t>
  </si>
  <si>
    <t>101 Т</t>
  </si>
  <si>
    <t>102 Т</t>
  </si>
  <si>
    <t>103 Т</t>
  </si>
  <si>
    <t>104 Т</t>
  </si>
  <si>
    <t>105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</si>
  <si>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</si>
  <si>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</si>
  <si>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</si>
  <si>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</si>
  <si>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</si>
  <si>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</si>
  <si>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</si>
  <si>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</si>
  <si>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</si>
  <si>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</si>
  <si>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</si>
  <si>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</si>
  <si>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</si>
  <si>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</si>
  <si>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</si>
  <si>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</si>
  <si>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</si>
  <si>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</si>
  <si>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</si>
  <si>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</si>
  <si>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</si>
  <si>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</si>
  <si>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</si>
  <si>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</si>
  <si>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</si>
  <si>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</si>
  <si>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</si>
  <si>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</si>
  <si>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</si>
  <si>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</si>
  <si>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</si>
  <si>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</si>
  <si>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</si>
  <si>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</si>
  <si>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</si>
  <si>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</si>
  <si>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</si>
  <si>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</si>
  <si>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</si>
  <si>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</si>
  <si>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</si>
  <si>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</si>
  <si>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</si>
  <si>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</si>
  <si>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</si>
  <si>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</si>
  <si>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</si>
  <si>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</si>
  <si>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</si>
  <si>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</si>
  <si>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</si>
  <si>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</si>
  <si>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</si>
  <si>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</si>
  <si>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</si>
  <si>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</si>
  <si>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г. Атбасар ,ул. Ауэзова, 92</t>
  </si>
  <si>
    <t>Бурабайский р-он, станция Курорт-Боровое</t>
  </si>
  <si>
    <t>Каратальский р/н, ст. Уштобе, территория вдоль отвода жд, стр. 31</t>
  </si>
  <si>
    <t xml:space="preserve"> р-н Аксуский, с.о. Матайский, с. Матай, ул. Депо, зд. 2</t>
  </si>
  <si>
    <t>Зыряновский р/н, г.Серебрянск, ул. Путейская, здание №40/1</t>
  </si>
  <si>
    <t>Сарыаркинский р-н, пер.Шынтас, 8/2</t>
  </si>
  <si>
    <t>Енбекшиказахский р-н, ул. Баян батыра, зд. 10/7</t>
  </si>
  <si>
    <t>р-н Кордайский, с.о. Отарский, с. Отар, ул. Жамбыл, ст-е 5</t>
  </si>
  <si>
    <t>Услуги по страхованию</t>
  </si>
  <si>
    <t>Услуги по обслуживанию автоматической пожарной сигнализации и систем автоматического пожаротушения</t>
  </si>
  <si>
    <t>май</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</si>
  <si>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</si>
  <si>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</si>
  <si>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</si>
  <si>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</si>
  <si>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</si>
  <si>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</si>
  <si>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</si>
  <si>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</si>
  <si>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</si>
  <si>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</si>
  <si>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</si>
  <si>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</si>
  <si>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</si>
  <si>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</si>
  <si>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</si>
  <si>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</si>
  <si>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</si>
  <si>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</si>
  <si>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</si>
  <si>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</si>
  <si>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</si>
  <si>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172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</si>
  <si>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</si>
  <si>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</si>
  <si>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</si>
  <si>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</si>
  <si>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</si>
  <si>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</si>
  <si>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</si>
  <si>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</si>
  <si>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</si>
  <si>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</si>
  <si>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</si>
  <si>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</si>
  <si>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</si>
  <si>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</si>
  <si>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</si>
  <si>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</si>
  <si>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</si>
  <si>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</si>
  <si>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</si>
  <si>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</si>
  <si>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</si>
  <si>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</si>
  <si>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48 Р</t>
  </si>
  <si>
    <t>49 Р</t>
  </si>
  <si>
    <t>50 Р</t>
  </si>
  <si>
    <t>51 Р</t>
  </si>
  <si>
    <t>52 Р</t>
  </si>
  <si>
    <t>53 Р</t>
  </si>
  <si>
    <t>Кондиционер</t>
  </si>
  <si>
    <t>Кондиционер ARG CSH-12OB, Тепловая мощность: 12000 BTU (3.5 кВт), Рекомендуемая площадь помещения: 36 м², Хладагент: R-410A, Дисплей и пульт дистанционного управления, Функция мягкого осушения и вентиляции воздуха, Функция тихой работы «Ночной режим», таймер включения и выключения устройства.</t>
  </si>
  <si>
    <t>Кондиционер ARAY+ FM-12HRN8, Настенная сплит-система, Рекомендуемая площадь помещения: 35 м², Хладагент: R32, Дисплей и пульт дистанционного управления, Функции Охлаждение/обогрев, Режим осушения воздуха, Ночной режим, Антибактериальный фильтр, таймер включения и выключения устройства.</t>
  </si>
  <si>
    <t>Аварийному ремонту ВЛ-6кВ (инв.№ АЛМ6855) и замена трансформатора ТМГ630/6/0,4 (зав.№ 168906163)</t>
  </si>
  <si>
    <t>Восточная часть, село Бейнеу, ст. Бейнеу, зона 1, здание 40Б</t>
  </si>
  <si>
    <t>Монтаж и пуско-наладочные работы автоматической пожарной сигнализации и установок пожаротушения в насосной станции по перекачке дизельного топлива, в блоке хранения нефтепродуктов, вывод сигнализации на общий приемно-контрольный прибор (ПКП) на топливном складе Кандыагаш;</t>
  </si>
  <si>
    <t xml:space="preserve">Монтаж и пуско-наладочные работы автоматической пожарной сигнализации и установок пожаротушения </t>
  </si>
  <si>
    <t xml:space="preserve">Мугалжарский район, г. Кандыагаш, ТС Кандыагаш,  35 </t>
  </si>
  <si>
    <t>195 У</t>
  </si>
  <si>
    <t>196 У</t>
  </si>
  <si>
    <t>197 У</t>
  </si>
  <si>
    <t>198 У</t>
  </si>
  <si>
    <t>199 У</t>
  </si>
  <si>
    <t>200 У</t>
  </si>
  <si>
    <t>201 У</t>
  </si>
  <si>
    <t>202 У</t>
  </si>
  <si>
    <t>203 У</t>
  </si>
  <si>
    <t>204 У</t>
  </si>
  <si>
    <t>Обслуживание автоматической пожарной сигнализации и систем автоматического пожаротушения- ежеквартально</t>
  </si>
  <si>
    <t xml:space="preserve"> г. Атбасар,ул.Ауэзова 92</t>
  </si>
  <si>
    <t xml:space="preserve"> г. Ерейментау,ул.Деповская,строение 1А</t>
  </si>
  <si>
    <t xml:space="preserve"> г. Есиль,промзона 1/7</t>
  </si>
  <si>
    <t xml:space="preserve">  г. Кокшетау,уд.Т.Сулейменова 7/4</t>
  </si>
  <si>
    <t xml:space="preserve"> Мугалжарский район, г. Кандыагаш, дом 35</t>
  </si>
  <si>
    <t xml:space="preserve"> г.Актобе,ул.Станционная 1А</t>
  </si>
  <si>
    <t>Мугалжарский район,  г.Эмба,ул.Монеби,здание 13</t>
  </si>
  <si>
    <t>Панфиловский район, Пенжимский сельский округ,,с.Пенжим,уч.квартал 134,участок 80</t>
  </si>
  <si>
    <t>Алакольский р/н, Достыкский сельский округ,п.Достык.уч.квартал 128,сооружение 43</t>
  </si>
  <si>
    <t xml:space="preserve"> Каратальский р/н, ст.Уш-тобе,территория вдоль отвода ж/д,сооруж.31</t>
  </si>
  <si>
    <t>Атырауская обл., ст. Атырау,промзона в районе ст.Атырау 14</t>
  </si>
  <si>
    <t>Макатский район, пос. Макат</t>
  </si>
  <si>
    <t xml:space="preserve"> Актогайский поселковый округ, поселок Актогай,ул.Молдагуловой,</t>
  </si>
  <si>
    <t xml:space="preserve"> Аягозский р/н, г.Аягоз,ул.Маженова 3А</t>
  </si>
  <si>
    <t xml:space="preserve"> г. Усть-Каменогорск,ул.Придеповская,1</t>
  </si>
  <si>
    <t xml:space="preserve"> Жарминский район, ст. Шар,ул.Боранбаева,строение 91А</t>
  </si>
  <si>
    <t>г. Алматы, Турксибский район, ул. Шацкого 17</t>
  </si>
  <si>
    <t xml:space="preserve"> г. Шымкент, Енбекшиказахский р-н, ул. Баян батыра зд. 10/7</t>
  </si>
  <si>
    <t xml:space="preserve"> р-н Шуский, г. Шу, учетный квартал 015, земельный участок 1</t>
  </si>
  <si>
    <t xml:space="preserve"> г.Тараз, ул.Тынышбаева 80</t>
  </si>
  <si>
    <t xml:space="preserve"> Жанааркинский р-н, поселок Атасу, ул. Туребай Смаилов, здание 38/6</t>
  </si>
  <si>
    <t xml:space="preserve"> Казалинский район, кент Айтеке би, ул.Михайлюк 37</t>
  </si>
  <si>
    <t xml:space="preserve"> г Кызылорда, ул. Шевченко 125 А</t>
  </si>
  <si>
    <t>Аральский  р-н, п. Саксаульск, Привокзальная 2</t>
  </si>
  <si>
    <t xml:space="preserve"> Шиелийский р-н, п. Шиели, ул. Даулеткерея, 7</t>
  </si>
  <si>
    <t xml:space="preserve"> Бейнеуский р-н, с/о Бейнеуский, село Бейнеу, зона №1, зд. 40Б</t>
  </si>
  <si>
    <t xml:space="preserve"> Мунайлинский р-н, с. Мангистау, ул.Деповская 1</t>
  </si>
  <si>
    <t xml:space="preserve"> Сарыаркинский р-н, г. Астана, пер.Шынтас, 8/2</t>
  </si>
  <si>
    <t>.г. Екибастуз, станция Екибастуз-1</t>
  </si>
  <si>
    <t xml:space="preserve"> район им. Г.Мусрепова, Село Новоишимское, Учётный квартал №1, Здание 12</t>
  </si>
  <si>
    <t xml:space="preserve"> г. Туркестан, ул.Абылай хана, проезд 1, строение 2</t>
  </si>
  <si>
    <t>г. Шымкент, Енбекшиказахский р-н, ул. Баян батыра зд. 10/7</t>
  </si>
  <si>
    <t xml:space="preserve"> г. Семей,ул.Привокзальная 1/4</t>
  </si>
  <si>
    <t>Шетский район, поселок  Мойынты, ул. Бауыржана Момышулы, здание 127</t>
  </si>
  <si>
    <t>Капитальный ремонт насосного оборудования
Параметрическое испытание насосного оборудования</t>
  </si>
  <si>
    <t>Насос самовсасывающий 1СЦЛ-20-24ГМ
Электрический насос центробежный консольный моноблочный для нефтепродуктов типа КМН 100-80-160
Электронасос центробежный консольный моноблочный для нефтепродуктов типа КМ 80-50-200Е
Агрегат электронасосный 4НК-5х1-СД-УХЛ4
Электродвигатель взрывозащищенный ВА250М2БУ2</t>
  </si>
  <si>
    <t>Енбекшинский район, улица Баян Батыра, здание № 10/7</t>
  </si>
  <si>
    <t xml:space="preserve">Компьютер в сборе  </t>
  </si>
  <si>
    <t>Принтер лазерный А3</t>
  </si>
  <si>
    <t>Принтер лазерный</t>
  </si>
  <si>
    <t>162 Т</t>
  </si>
  <si>
    <t>163 Т</t>
  </si>
  <si>
    <t>164 Т</t>
  </si>
  <si>
    <t>165 Т</t>
  </si>
  <si>
    <t>166 Т</t>
  </si>
  <si>
    <t>167 Т</t>
  </si>
  <si>
    <t>168 Т</t>
  </si>
  <si>
    <t>169 Т</t>
  </si>
  <si>
    <t>170 Т</t>
  </si>
  <si>
    <t>171 Т</t>
  </si>
  <si>
    <t>172 Т</t>
  </si>
  <si>
    <t>Поверка (градуировка) резервуаров</t>
  </si>
  <si>
    <t>РГС-50, инв.AST020002, № тех. 1, ТС Агадырь</t>
  </si>
  <si>
    <t xml:space="preserve">РГС-50, инв.AST020012, № тех. 2, ТС Агадырь
</t>
  </si>
  <si>
    <t>РГС-100, инв.АЛМ8180, № тех. 24, ТС Арысь</t>
  </si>
  <si>
    <t>РГС-10, инв.АЛМ8181, № тех. 2, ТС Арысь</t>
  </si>
  <si>
    <t>РГСп-75, инв.АЛМ8912, 
№ тех. 116,4, ТС Аягоз</t>
  </si>
  <si>
    <t>РГСп-75, инв.АЛМ8913, 
№ тех. 181,1, ТС Аягоз</t>
  </si>
  <si>
    <t>РГСп-50, инв.AST001775, 
№ тех. 13, ТС Балхаш</t>
  </si>
  <si>
    <t>РВС-1000, инв.AST025057, 
№ тех. 1, ТС Балхаш</t>
  </si>
  <si>
    <t>РВС-700, инв.AST001391, № тех.1, ТС Есиль</t>
  </si>
  <si>
    <t>РВС-700, инв.AST001392, № тех. 2, ТС Есиль</t>
  </si>
  <si>
    <t>РВС-3000, инв.БАТ000092, 
№ тех.1, ТС Жем</t>
  </si>
  <si>
    <t>РВС-600, инв.БАТ000093, № тех. 2, ТС Жем</t>
  </si>
  <si>
    <t>РГС-75, инв.АЛМ9764, № тех.4, 
ТС Защита</t>
  </si>
  <si>
    <t>РГС-75, инв.АЛМ9765, № тех. 5, ТС Защита</t>
  </si>
  <si>
    <t>РГС-75, инв.АЛМ9766, № тех. 6, ТС Защита</t>
  </si>
  <si>
    <t>РГС-75, инв.АЛМ9767, № тех. 7, ТС Защита</t>
  </si>
  <si>
    <t>РВС-3000, инв.AST025132, № тех. 3, ТС Караганда-Сортировочная</t>
  </si>
  <si>
    <t>РВС-2000, инв.AST025034, № тех. 1, ТС Караганда-Сортировочная</t>
  </si>
  <si>
    <t>РГС-50, инв.AST001769, № тех. 5, ТС Костанай</t>
  </si>
  <si>
    <t>РГС-50, инв.AST001770, № тех. 6, ТС Костанай</t>
  </si>
  <si>
    <t>РГС-50, инв.AST001771, № тех. 7, ТС Костанай</t>
  </si>
  <si>
    <t>РГС-50, инв.AST001776, № тех. 8, ТС Костанай</t>
  </si>
  <si>
    <t>РГС-50, инв.AST001780, № тех. 10, ТС Костанай</t>
  </si>
  <si>
    <t>РГС-50, инв.AST001781, № тех. 9, ТС Костанай</t>
  </si>
  <si>
    <t>емкость 5м3, инв.AST805595, 
№ тех. 3, ТС Костанай</t>
  </si>
  <si>
    <t>емкость 5м3, инв.AST805596, 
№ тех. 4, ТС Костанай</t>
  </si>
  <si>
    <t>РГС-50, инв.AST020009, № тех. 9, ТС Мойынты</t>
  </si>
  <si>
    <t>РГС-50, инв.AST020010, № тех. 10, ТС Мойынты</t>
  </si>
  <si>
    <t>РГС-50, инв.AST020011, № тех. 11, ТС Мойынты</t>
  </si>
  <si>
    <t>РГС-25, инв.AST025001, 
ТС Мойынты</t>
  </si>
  <si>
    <t>РВС-3000, инв.ЗФ0002657, 
№ тех. 3, ТС Тобол</t>
  </si>
  <si>
    <t>РГС-50, инв.*AST803205*, 
№ тех. 13, ТС Тобол</t>
  </si>
  <si>
    <t>РГС-50, инв.*AST803205*, 
№ тех. 11, ТС Тобол</t>
  </si>
  <si>
    <t>РГС-50, инв.*AST803205*, 
№ тех. 12, ТС Тобол</t>
  </si>
  <si>
    <t>РГС-25 инв.AST024222, 
№ тех. 8, ТС Тобол</t>
  </si>
  <si>
    <t>РГС-25 инв.AST024223, 
№ тех. 9, ТС Тобол</t>
  </si>
  <si>
    <t>РВС-3000 инв.АЛМ000495, 
№ тех. 2, ТС Уштобе</t>
  </si>
  <si>
    <t>РГСп-50, инв.АЛМ000489, 
№ тех. 17, ТС Уштобе</t>
  </si>
  <si>
    <t>РГС-50(Ут), инв.БАТ000151, 
№ тех. 1, ТС Шиели</t>
  </si>
  <si>
    <t>РГС-50(Ут), инв.БАТ000152,
№ тех. 2, ТС Шиели</t>
  </si>
  <si>
    <t>РГС-50(Ут), инв.БАТ000476,
№ тех. 3, ТС Шиели</t>
  </si>
  <si>
    <t>РГС-75, инв.AST805055,
№ тех. 2, ТС Экибастуз</t>
  </si>
  <si>
    <t>РГС-50, инв.AST805066,
№ тех. 11, ТС Экибастуз</t>
  </si>
  <si>
    <t>РВС-700, инв.АЛМ000688, 
ТС Каратау</t>
  </si>
  <si>
    <t>РВС-700, инв.АЛМ000689, 
ТС Каратау</t>
  </si>
  <si>
    <t>РВС-200, инв.AST802099,
№ по тех. 1, ТС Курорт-Боровое</t>
  </si>
  <si>
    <t>РВС-200, инв.AST803154,
№ по тех. 2, ТС Курорт-Боровое</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</si>
  <si>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</si>
  <si>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</si>
  <si>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</si>
  <si>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</si>
  <si>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</si>
  <si>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</si>
  <si>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</si>
  <si>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</si>
  <si>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</si>
  <si>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</si>
  <si>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</si>
  <si>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</si>
  <si>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</si>
  <si>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</si>
  <si>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</si>
  <si>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</si>
  <si>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</si>
  <si>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</si>
  <si>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223 У</t>
  </si>
  <si>
    <t>224 У</t>
  </si>
  <si>
    <t>225 У</t>
  </si>
  <si>
    <t>226 У</t>
  </si>
  <si>
    <t>227 У</t>
  </si>
  <si>
    <t>228 У</t>
  </si>
  <si>
    <t>229 У</t>
  </si>
  <si>
    <t>230 У</t>
  </si>
  <si>
    <t>231 У</t>
  </si>
  <si>
    <t>232 У</t>
  </si>
  <si>
    <t>233 У</t>
  </si>
  <si>
    <t>234 У</t>
  </si>
  <si>
    <t>235 У</t>
  </si>
  <si>
    <t>236 У</t>
  </si>
  <si>
    <t>237 У</t>
  </si>
  <si>
    <t>238 У</t>
  </si>
  <si>
    <t>239 У</t>
  </si>
  <si>
    <t>240 У</t>
  </si>
  <si>
    <t>241 У</t>
  </si>
  <si>
    <t>242 У</t>
  </si>
  <si>
    <t>243 У</t>
  </si>
  <si>
    <t>244 У</t>
  </si>
  <si>
    <t>245 У</t>
  </si>
  <si>
    <t>246 У</t>
  </si>
  <si>
    <t>247 У</t>
  </si>
  <si>
    <t>248 У</t>
  </si>
  <si>
    <t>249 У</t>
  </si>
  <si>
    <t>250 У</t>
  </si>
  <si>
    <t>251 У</t>
  </si>
  <si>
    <t>252 У</t>
  </si>
  <si>
    <t>253 У</t>
  </si>
  <si>
    <t>254 У</t>
  </si>
  <si>
    <t>255 У</t>
  </si>
  <si>
    <t>256 У</t>
  </si>
  <si>
    <t>257 У</t>
  </si>
  <si>
    <t>258 У</t>
  </si>
  <si>
    <t>259 У</t>
  </si>
  <si>
    <t>260 У</t>
  </si>
  <si>
    <t>261 У</t>
  </si>
  <si>
    <t>262 У</t>
  </si>
  <si>
    <t>263 У</t>
  </si>
  <si>
    <t>264 У</t>
  </si>
  <si>
    <t>265 У</t>
  </si>
  <si>
    <t>266 У</t>
  </si>
  <si>
    <t>267 У</t>
  </si>
  <si>
    <t>268 У</t>
  </si>
  <si>
    <t>269 У</t>
  </si>
  <si>
    <t>270 У</t>
  </si>
  <si>
    <t>271 У</t>
  </si>
  <si>
    <t>272 У</t>
  </si>
  <si>
    <t>273 У</t>
  </si>
  <si>
    <t>274 У</t>
  </si>
  <si>
    <t>275 У</t>
  </si>
  <si>
    <t>276 У</t>
  </si>
  <si>
    <t>277 У</t>
  </si>
  <si>
    <t>278 У</t>
  </si>
  <si>
    <t>279 У</t>
  </si>
  <si>
    <t>280 У</t>
  </si>
  <si>
    <t>281 У</t>
  </si>
  <si>
    <t>282 У</t>
  </si>
  <si>
    <t>283 У</t>
  </si>
  <si>
    <t>284 У</t>
  </si>
  <si>
    <t>285 У</t>
  </si>
  <si>
    <t>286 У</t>
  </si>
  <si>
    <t>Шетский р-н, пос. Агадырь, ул.Тепловозная, зд. 4 А/1</t>
  </si>
  <si>
    <t>Шетский р-н, пос. Агадырь, ул.Тепловозная, зд. 4 А/2</t>
  </si>
  <si>
    <t xml:space="preserve"> Таласский р-н, г. Каратау, ул. Амангелді Иманова, № 32</t>
  </si>
  <si>
    <t xml:space="preserve"> Таласский р-н, г. Каратау, ул. Амангелді Иманова, № 33</t>
  </si>
  <si>
    <t>г. Арысь, ул.З. Тойбековой, зд. 5 А</t>
  </si>
  <si>
    <t xml:space="preserve"> Аягозский р/н, г. Аягоз, ул. А. Маженова, земельный участок 1А</t>
  </si>
  <si>
    <t>Аягозский р/н, г. Аягоз, ул. А. Маженова, земельный участок 1А</t>
  </si>
  <si>
    <t>Костанайская область</t>
  </si>
  <si>
    <t>г. Балхаш, кв. Мехколонна, стр. 36</t>
  </si>
  <si>
    <t>г. Есиль, ул. Промзона 1/7</t>
  </si>
  <si>
    <t>Мугалжарский р-н, г. Эмба, ул. Монкеби, д. №13</t>
  </si>
  <si>
    <t>г. Усть-Каменогорск, ул. Придеповская 1</t>
  </si>
  <si>
    <t>г. Караганда, р-н А. Бокейхана, ул. Карпатская, стр. 19/3</t>
  </si>
  <si>
    <t>г. Костанай, промзона западная уч-605</t>
  </si>
  <si>
    <t>Шетский р-н, пос. Мойынты, ул. Б. Момышулы, зд. 127</t>
  </si>
  <si>
    <t>р-н Б. Майлина, ст.Тобол, ул. Каменный карьер, зд. 18</t>
  </si>
  <si>
    <t>г. Екибастуз, станция Екибастуз-1</t>
  </si>
  <si>
    <t>Бурабайский р-н,  г. Щучинск, ул. Новая 11</t>
  </si>
  <si>
    <t>54 Р</t>
  </si>
  <si>
    <t>55 Р</t>
  </si>
  <si>
    <t>56 Р</t>
  </si>
  <si>
    <r>
      <t xml:space="preserve">Место поставки 
</t>
    </r>
    <r>
      <rPr>
        <sz val="11"/>
        <color theme="1"/>
        <rFont val="Calibri"/>
        <family val="2"/>
        <scheme val="minor"/>
      </rPr>
      <t xml:space="preserve">(город, район, станция, улица, дом) </t>
    </r>
    <r>
      <rPr>
        <sz val="11"/>
        <color theme="1"/>
        <rFont val="Calibri"/>
        <family val="2"/>
        <scheme val="minor"/>
      </rPr>
      <t>товара, выполнения работ, оказания услуг</t>
    </r>
  </si>
  <si>
    <r>
      <t xml:space="preserve">Условия оплаты </t>
    </r>
    <r>
      <rPr>
        <sz val="11"/>
        <color theme="1"/>
        <rFont val="Calibri"/>
        <family val="2"/>
        <scheme val="minor"/>
      </rPr>
      <t>(размер авансового платежа)</t>
    </r>
    <r>
      <rPr>
        <sz val="11"/>
        <color theme="1"/>
        <rFont val="Calibri"/>
        <family val="2"/>
        <scheme val="minor"/>
      </rPr>
      <t>, %</t>
    </r>
  </si>
  <si>
    <t xml:space="preserve">              № ТЭК-№14/2023/П*-(н) от 17.05.2023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</si>
</sst>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6" formatCode="_-* #,##0.00_-;\-* #,##0.00_-;_-* &quot;-&quot;??_-;_-@_-"/>
    <numFmt numFmtId="167" formatCode="0.0"/>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Arial"/>
      <family val="2"/>
      <charset val="204"/>
    </font>
    <font>
      <sz val="10"/>
      <name val="Arial Cyr"/>
      <charset val="204"/>
    </font>
    <font>
      <sz val="10"/>
      <color theme="1"/>
      <name val="Times New Roman"/>
      <family val="1"/>
      <charset val="204"/>
    </font>
    <font>
      <sz val="11"/>
      <color indexed="8"/>
      <name val="Calibri"/>
      <family val="2"/>
      <charset val="204"/>
    </font>
    <font>
      <sz val="11"/>
      <color indexed="8"/>
      <name val="Calibri"/>
      <family val="2"/>
    </font>
    <font>
      <sz val="10"/>
      <name val="Helv"/>
      <charset val="204"/>
    </font>
    <font>
      <u/>
      <sz val="11"/>
      <color theme="10"/>
      <name val="Calibri"/>
      <family val="2"/>
      <charset val="204"/>
      <scheme val="minor"/>
    </font>
    <font>
      <sz val="10"/>
      <color rgb="FF000000"/>
      <name val="Arial"/>
      <family val="2"/>
      <charset val="204"/>
    </font>
    <font>
      <sz val="10"/>
      <color rgb="FF000000"/>
      <name val="Arial Cyr"/>
      <charset val="204"/>
    </font>
    <font>
      <sz val="11"/>
      <color rgb="FF000000"/>
      <name val="Calibri"/>
      <family val="2"/>
      <charset val="204"/>
    </font>
    <font>
      <sz val="8"/>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50">
    <xf numFmtId="0" fontId="0" fillId="0" borderId="0"/>
    <xf numFmtId="0" fontId="8" fillId="0" borderId="0"/>
    <xf numFmtId="164" fontId="10" fillId="0" borderId="0" applyFont="0" applyFill="0" applyBorder="0" applyAlignment="0" applyProtection="0"/>
    <xf numFmtId="0" fontId="6" fillId="0" borderId="0"/>
    <xf numFmtId="0" fontId="7" fillId="0" borderId="0" applyFont="0" applyFill="0" applyBorder="0" applyAlignment="0" applyProtection="0"/>
    <xf numFmtId="0" fontId="9" fillId="0" borderId="0"/>
    <xf numFmtId="0" fontId="10" fillId="0" borderId="0"/>
    <xf numFmtId="164" fontId="10" fillId="0" borderId="0" applyFont="0" applyFill="0" applyBorder="0" applyAlignment="0" applyProtection="0"/>
    <xf numFmtId="0" fontId="10" fillId="0" borderId="0"/>
    <xf numFmtId="0" fontId="5" fillId="0" borderId="0"/>
    <xf numFmtId="0" fontId="12" fillId="0" borderId="0"/>
    <xf numFmtId="0" fontId="10" fillId="0" borderId="0"/>
    <xf numFmtId="0" fontId="15" fillId="0" borderId="0" applyNumberFormat="0" applyFill="0" applyBorder="0" applyAlignment="0" applyProtection="0"/>
    <xf numFmtId="0" fontId="10" fillId="0" borderId="0"/>
    <xf numFmtId="0" fontId="9" fillId="0" borderId="0"/>
    <xf numFmtId="0" fontId="9" fillId="0" borderId="0"/>
    <xf numFmtId="0" fontId="16" fillId="0" borderId="0" applyNumberFormat="0" applyBorder="0" applyProtection="0"/>
    <xf numFmtId="0" fontId="9" fillId="0" borderId="0"/>
    <xf numFmtId="0" fontId="9" fillId="0" borderId="0"/>
    <xf numFmtId="0" fontId="17" fillId="0" borderId="0" applyNumberFormat="0" applyBorder="0" applyProtection="0"/>
    <xf numFmtId="0" fontId="9" fillId="0" borderId="0"/>
    <xf numFmtId="0" fontId="9" fillId="0" borderId="0"/>
    <xf numFmtId="0" fontId="10"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10" fillId="0" borderId="0"/>
    <xf numFmtId="0" fontId="4" fillId="0" borderId="0"/>
    <xf numFmtId="0" fontId="7" fillId="0" borderId="0"/>
    <xf numFmtId="0" fontId="10" fillId="0" borderId="0"/>
    <xf numFmtId="0" fontId="10" fillId="0" borderId="0"/>
    <xf numFmtId="0" fontId="10" fillId="0" borderId="0"/>
    <xf numFmtId="0" fontId="7" fillId="0" borderId="0"/>
    <xf numFmtId="0" fontId="10" fillId="0" borderId="0"/>
    <xf numFmtId="0" fontId="4" fillId="0" borderId="0"/>
    <xf numFmtId="0" fontId="9" fillId="0" borderId="0"/>
    <xf numFmtId="0" fontId="9" fillId="0" borderId="0"/>
    <xf numFmtId="0" fontId="16" fillId="0" borderId="0" applyNumberFormat="0" applyBorder="0" applyProtection="0"/>
    <xf numFmtId="0" fontId="10" fillId="0" borderId="0"/>
    <xf numFmtId="0" fontId="17" fillId="0" borderId="0" applyNumberFormat="0" applyBorder="0" applyProtection="0"/>
    <xf numFmtId="0" fontId="9" fillId="0" borderId="0"/>
    <xf numFmtId="0" fontId="4" fillId="0" borderId="0"/>
    <xf numFmtId="0" fontId="7" fillId="0" borderId="0"/>
    <xf numFmtId="0" fontId="4" fillId="0" borderId="0"/>
    <xf numFmtId="0" fontId="18" fillId="0" borderId="0"/>
    <xf numFmtId="0" fontId="8" fillId="0" borderId="0"/>
    <xf numFmtId="0" fontId="7" fillId="0" borderId="0"/>
    <xf numFmtId="0" fontId="4" fillId="0" borderId="0"/>
    <xf numFmtId="0" fontId="7" fillId="0" borderId="0"/>
    <xf numFmtId="0" fontId="9" fillId="0" borderId="0"/>
    <xf numFmtId="0" fontId="9" fillId="0" borderId="0"/>
    <xf numFmtId="0" fontId="16" fillId="0" borderId="0" applyNumberFormat="0" applyBorder="0" applyProtection="0"/>
    <xf numFmtId="0" fontId="9" fillId="0" borderId="0"/>
    <xf numFmtId="0" fontId="9" fillId="0" borderId="0"/>
    <xf numFmtId="0" fontId="7" fillId="0" borderId="0"/>
    <xf numFmtId="0" fontId="13" fillId="0" borderId="0"/>
    <xf numFmtId="0" fontId="13" fillId="0" borderId="0"/>
    <xf numFmtId="0" fontId="9" fillId="0" borderId="0"/>
    <xf numFmtId="0" fontId="9" fillId="0" borderId="0"/>
    <xf numFmtId="0" fontId="4" fillId="0" borderId="0"/>
    <xf numFmtId="0" fontId="9" fillId="0" borderId="0"/>
    <xf numFmtId="0" fontId="9" fillId="0" borderId="0"/>
    <xf numFmtId="0" fontId="14" fillId="0" borderId="0"/>
    <xf numFmtId="0" fontId="9" fillId="0" borderId="0"/>
    <xf numFmtId="0" fontId="16" fillId="0" borderId="0" applyNumberFormat="0" applyBorder="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0" fillId="0" borderId="0" applyFont="0" applyFill="0" applyBorder="0" applyAlignment="0" applyProtection="0"/>
    <xf numFmtId="164" fontId="12" fillId="0" borderId="0" applyFont="0" applyFill="0" applyBorder="0" applyAlignment="0" applyProtection="0"/>
    <xf numFmtId="164"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2" fillId="0" borderId="0" applyFont="0" applyFill="0" applyBorder="0" applyAlignment="0" applyProtection="0"/>
    <xf numFmtId="43" fontId="9"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6"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2" fillId="0" borderId="0" applyFont="0" applyFill="0" applyBorder="0" applyAlignment="0" applyProtection="0"/>
    <xf numFmtId="0" fontId="4" fillId="0" borderId="0"/>
    <xf numFmtId="0" fontId="13" fillId="0" borderId="0"/>
    <xf numFmtId="0" fontId="7" fillId="0" borderId="0"/>
    <xf numFmtId="0" fontId="4" fillId="0" borderId="0"/>
    <xf numFmtId="164"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9" fillId="0" borderId="0" applyFont="0" applyFill="0" applyBorder="0" applyAlignment="0" applyProtection="0"/>
    <xf numFmtId="0" fontId="2" fillId="0" borderId="0"/>
    <xf numFmtId="0" fontId="9" fillId="0" borderId="0"/>
    <xf numFmtId="0" fontId="1" fillId="0" borderId="0"/>
    <xf numFmtId="0" fontId="19" fillId="0" borderId="0"/>
  </cellStyleXfs>
  <cellXfs count="8">
    <xf numFmtId="0" fontId="0" fillId="0" borderId="0" xfId="0"/>
    <xf numFmtId="0" fontId="11" fillId="0" borderId="0" xfId="0" applyFont="1" applyFill="1" applyAlignment="1">
      <alignment horizontal="center" vertical="center" wrapText="1"/>
    </xf>
    <xf numFmtId="0" fontId="11" fillId="2" borderId="0" xfId="0" applyFont="1" applyFill="1" applyAlignment="1">
      <alignment horizontal="center" vertical="center" wrapText="1"/>
    </xf>
    <xf numFmtId="0" fontId="0" fillId="0" borderId="0" xfId="0"/>
    <xf numFmtId="0" fontId="0" fillId="0" borderId="0" xfId="0" applyAlignment="1">
      <alignment horizontal="center"/>
    </xf>
    <xf numFmtId="0" fontId="0" fillId="0" borderId="0" xfId="0" applyAlignment="1"/>
    <xf numFmtId="0" fontId="0" fillId="0" borderId="0" xfId="0" applyAlignment="1"/>
    <xf numFmtId="0" fontId="0" fillId="0" borderId="0" xfId="0" applyAlignment="1">
      <alignment horizontal="right"/>
    </xf>
  </cellXfs>
  <cellStyles count="150">
    <cellStyle name="Excel Built-in Normal" xfId="10"/>
    <cellStyle name="Normal_формы ПР утвержденные" xfId="11"/>
    <cellStyle name="Гиперссылка 2" xfId="12"/>
    <cellStyle name="КАНДАГАЧ тел3-33-96" xfId="13"/>
    <cellStyle name="КАНДАГАЧ тел3-33-96 10" xfId="14"/>
    <cellStyle name="КАНДАГАЧ тел3-33-96 10 2" xfId="15"/>
    <cellStyle name="КАНДАГАЧ тел3-33-96 10 3" xfId="16"/>
    <cellStyle name="КАНДАГАЧ тел3-33-96 2" xfId="17"/>
    <cellStyle name="КАНДАГАЧ тел3-33-96 2 2" xfId="18"/>
    <cellStyle name="КАНДАГАЧ тел3-33-96 2 3" xfId="19"/>
    <cellStyle name="КАНДАГАЧ тел3-33-96 3" xfId="20"/>
    <cellStyle name="КАНДАГАЧ тел3-33-96 4" xfId="21"/>
    <cellStyle name="КАНДАГАЧ тел3-33-96_Перечень на 2011 год центр 48 поз ТОО Камкор Вагон" xfId="22"/>
    <cellStyle name="Обычный" xfId="0" builtinId="0"/>
    <cellStyle name="Обычный 10" xfId="23"/>
    <cellStyle name="Обычный 10 2" xfId="3"/>
    <cellStyle name="Обычный 10 2 2" xfId="6"/>
    <cellStyle name="Обычный 10 2 3" xfId="111"/>
    <cellStyle name="Обычный 10 2 4" xfId="143"/>
    <cellStyle name="Обычный 104" xfId="147"/>
    <cellStyle name="Обычный 11" xfId="24"/>
    <cellStyle name="Обычный 11 2" xfId="108"/>
    <cellStyle name="Обычный 12" xfId="25"/>
    <cellStyle name="Обычный 13" xfId="26"/>
    <cellStyle name="Обычный 13 2" xfId="113"/>
    <cellStyle name="Обычный 14" xfId="27"/>
    <cellStyle name="Обычный 15" xfId="28"/>
    <cellStyle name="Обычный 16" xfId="29"/>
    <cellStyle name="Обычный 17" xfId="30"/>
    <cellStyle name="Обычный 17 2" xfId="109"/>
    <cellStyle name="Обычный 17 2 2" xfId="141"/>
    <cellStyle name="Обычный 17 3" xfId="31"/>
    <cellStyle name="Обычный 17 3 2" xfId="114"/>
    <cellStyle name="Обычный 18" xfId="106"/>
    <cellStyle name="Обычный 18 2" xfId="140"/>
    <cellStyle name="Обычный 19" xfId="9"/>
    <cellStyle name="Обычный 194" xfId="32"/>
    <cellStyle name="Обычный 194 2" xfId="107"/>
    <cellStyle name="Обычный 2" xfId="1"/>
    <cellStyle name="Обычный 2 10 3" xfId="34"/>
    <cellStyle name="Обычный 2 17" xfId="35"/>
    <cellStyle name="Обычный 2 18" xfId="36"/>
    <cellStyle name="Обычный 2 2" xfId="37"/>
    <cellStyle name="Обычный 2 2 10" xfId="38"/>
    <cellStyle name="Обычный 2 2 10 2" xfId="115"/>
    <cellStyle name="Обычный 2 2 2" xfId="39"/>
    <cellStyle name="Обычный 2 2 2 2" xfId="40"/>
    <cellStyle name="Обычный 2 2 2 3" xfId="41"/>
    <cellStyle name="Обычный 2 2 3" xfId="42"/>
    <cellStyle name="Обычный 2 2 4" xfId="43"/>
    <cellStyle name="Обычный 2 3" xfId="44"/>
    <cellStyle name="Обычный 2 4" xfId="33"/>
    <cellStyle name="Обычный 20" xfId="146"/>
    <cellStyle name="Обычный 21" xfId="148"/>
    <cellStyle name="Обычный 3" xfId="45"/>
    <cellStyle name="Обычный 3 2" xfId="46"/>
    <cellStyle name="Обычный 3 2 2" xfId="47"/>
    <cellStyle name="Обычный 3 2 2 2" xfId="117"/>
    <cellStyle name="Обычный 3 3" xfId="48"/>
    <cellStyle name="Обычный 3 4" xfId="49"/>
    <cellStyle name="Обычный 3 5" xfId="116"/>
    <cellStyle name="Обычный 4" xfId="5"/>
    <cellStyle name="Обычный 4 2" xfId="51"/>
    <cellStyle name="Обычный 4 2 2" xfId="52"/>
    <cellStyle name="Обычный 4 2 2 2" xfId="8"/>
    <cellStyle name="Обычный 4 2 3" xfId="118"/>
    <cellStyle name="Обычный 4 3" xfId="53"/>
    <cellStyle name="Обычный 4 3 2" xfId="54"/>
    <cellStyle name="Обычный 4 3 3" xfId="55"/>
    <cellStyle name="Обычный 4 3 5" xfId="56"/>
    <cellStyle name="Обычный 4 4" xfId="50"/>
    <cellStyle name="Обычный 5" xfId="57"/>
    <cellStyle name="Обычный 5 2" xfId="58"/>
    <cellStyle name="Обычный 5 3" xfId="112"/>
    <cellStyle name="Обычный 5 3 2" xfId="144"/>
    <cellStyle name="Обычный 6" xfId="59"/>
    <cellStyle name="Обычный 6 2" xfId="60"/>
    <cellStyle name="Обычный 6 3" xfId="61"/>
    <cellStyle name="Обычный 7" xfId="62"/>
    <cellStyle name="Обычный 7 2" xfId="63"/>
    <cellStyle name="Обычный 7 2 2" xfId="119"/>
    <cellStyle name="Обычный 8" xfId="64"/>
    <cellStyle name="Обычный 8 2" xfId="149"/>
    <cellStyle name="Обычный 9" xfId="65"/>
    <cellStyle name="Стиль 1" xfId="66"/>
    <cellStyle name="Стиль 1 2" xfId="67"/>
    <cellStyle name="Стиль 1 2 2" xfId="68"/>
    <cellStyle name="Финансовый 10" xfId="2"/>
    <cellStyle name="Финансовый 10 2" xfId="69"/>
    <cellStyle name="Финансовый 10 3" xfId="120"/>
    <cellStyle name="Финансовый 10 4" xfId="145"/>
    <cellStyle name="Финансовый 11" xfId="70"/>
    <cellStyle name="Финансовый 11 2" xfId="121"/>
    <cellStyle name="Финансовый 12" xfId="71"/>
    <cellStyle name="Финансовый 12 2" xfId="122"/>
    <cellStyle name="Финансовый 13" xfId="72"/>
    <cellStyle name="Финансовый 13 2" xfId="123"/>
    <cellStyle name="Финансовый 14" xfId="73"/>
    <cellStyle name="Финансовый 14 2" xfId="124"/>
    <cellStyle name="Финансовый 15" xfId="74"/>
    <cellStyle name="Финансовый 15 2" xfId="125"/>
    <cellStyle name="Финансовый 16" xfId="75"/>
    <cellStyle name="Финансовый 17" xfId="76"/>
    <cellStyle name="Финансовый 2" xfId="7"/>
    <cellStyle name="Финансовый 2 2" xfId="78"/>
    <cellStyle name="Финансовый 2 2 2" xfId="79"/>
    <cellStyle name="Финансовый 2 3" xfId="80"/>
    <cellStyle name="Финансовый 2 3 2" xfId="126"/>
    <cellStyle name="Финансовый 2 4" xfId="81"/>
    <cellStyle name="Финансовый 2 4 2" xfId="127"/>
    <cellStyle name="Финансовый 2 5" xfId="82"/>
    <cellStyle name="Финансовый 2 6" xfId="83"/>
    <cellStyle name="Финансовый 2 6 2" xfId="128"/>
    <cellStyle name="Финансовый 2 7" xfId="77"/>
    <cellStyle name="Финансовый 3" xfId="84"/>
    <cellStyle name="Финансовый 3 2" xfId="85"/>
    <cellStyle name="Финансовый 3 3" xfId="86"/>
    <cellStyle name="Финансовый 3 4" xfId="87"/>
    <cellStyle name="Финансовый 3 4 2" xfId="129"/>
    <cellStyle name="Финансовый 3 5" xfId="88"/>
    <cellStyle name="Финансовый 3 5 2" xfId="130"/>
    <cellStyle name="Финансовый 3 6" xfId="89"/>
    <cellStyle name="Финансовый 3 6 2" xfId="131"/>
    <cellStyle name="Финансовый 4" xfId="90"/>
    <cellStyle name="Финансовый 4 2" xfId="91"/>
    <cellStyle name="Финансовый 4 3" xfId="92"/>
    <cellStyle name="Финансовый 4 4" xfId="93"/>
    <cellStyle name="Финансовый 4 4 2" xfId="132"/>
    <cellStyle name="Финансовый 5" xfId="94"/>
    <cellStyle name="Финансовый 5 2" xfId="95"/>
    <cellStyle name="Финансовый 5 3" xfId="110"/>
    <cellStyle name="Финансовый 5 3 2" xfId="142"/>
    <cellStyle name="Финансовый 5 4" xfId="133"/>
    <cellStyle name="Финансовый 52" xfId="4"/>
    <cellStyle name="Финансовый 6" xfId="96"/>
    <cellStyle name="Финансовый 6 2" xfId="97"/>
    <cellStyle name="Финансовый 6 3" xfId="98"/>
    <cellStyle name="Финансовый 6 3 2" xfId="134"/>
    <cellStyle name="Финансовый 7" xfId="99"/>
    <cellStyle name="Финансовый 7 2" xfId="100"/>
    <cellStyle name="Финансовый 7 3" xfId="101"/>
    <cellStyle name="Финансовый 7 3 2" xfId="136"/>
    <cellStyle name="Финансовый 7 4" xfId="102"/>
    <cellStyle name="Финансовый 7 4 2" xfId="137"/>
    <cellStyle name="Финансовый 7 5" xfId="135"/>
    <cellStyle name="Финансовый 8" xfId="103"/>
    <cellStyle name="Финансовый 8 2" xfId="138"/>
    <cellStyle name="Финансовый 9" xfId="104"/>
    <cellStyle name="Финансовый 9 2" xfId="105"/>
    <cellStyle name="Финансовый 9 3" xfId="139"/>
  </cellStyles>
  <dxfs count="2">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342899</xdr:colOff>
      <xdr:row>43</xdr:row>
      <xdr:rowOff>0</xdr:rowOff>
    </xdr:from>
    <xdr:ext cx="104776" cy="258449"/>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20"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21"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22"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23"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24"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25"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26"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27"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31</xdr:row>
      <xdr:rowOff>762000</xdr:rowOff>
    </xdr:from>
    <xdr:ext cx="197358" cy="192106"/>
    <xdr:sp macro="" textlink="">
      <xdr:nvSpPr>
        <xdr:cNvPr id="28"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29"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30"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1"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2"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33"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762000</xdr:rowOff>
    </xdr:from>
    <xdr:ext cx="197358" cy="192106"/>
    <xdr:sp macro="" textlink="">
      <xdr:nvSpPr>
        <xdr:cNvPr id="3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0666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3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3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4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4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4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4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4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5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5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5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5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0"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61"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2"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3"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64"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5"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6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6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7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7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7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7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7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8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84"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5"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86"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7"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88"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89"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0"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91"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9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9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9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9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0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0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0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0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0"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11"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2"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3"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14"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5"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116"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7"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18"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19"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0"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21"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2"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0</xdr:rowOff>
    </xdr:from>
    <xdr:ext cx="197358" cy="192106"/>
    <xdr:sp macro="" textlink="">
      <xdr:nvSpPr>
        <xdr:cNvPr id="123"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2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43</xdr:row>
      <xdr:rowOff>0</xdr:rowOff>
    </xdr:from>
    <xdr:ext cx="197358" cy="192106"/>
    <xdr:sp macro="" textlink="">
      <xdr:nvSpPr>
        <xdr:cNvPr id="12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49904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43</xdr:row>
      <xdr:rowOff>0</xdr:rowOff>
    </xdr:from>
    <xdr:ext cx="104776" cy="258449"/>
    <xdr:sp macro="" textlink="">
      <xdr:nvSpPr>
        <xdr:cNvPr id="12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499044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762000</xdr:rowOff>
    </xdr:from>
    <xdr:ext cx="197358" cy="192106"/>
    <xdr:sp macro="" textlink="">
      <xdr:nvSpPr>
        <xdr:cNvPr id="130"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0666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1"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32"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3"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4"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35"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6"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7"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38"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39"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0"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41"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2"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44"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5"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6"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47"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8"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49"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50"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1"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2"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53"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5"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56"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7"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58"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59"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0"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1"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62"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3"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4"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65"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6"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44</xdr:row>
      <xdr:rowOff>0</xdr:rowOff>
    </xdr:from>
    <xdr:ext cx="197358" cy="192106"/>
    <xdr:sp macro="" textlink="">
      <xdr:nvSpPr>
        <xdr:cNvPr id="167"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6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6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7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44</xdr:row>
      <xdr:rowOff>0</xdr:rowOff>
    </xdr:from>
    <xdr:ext cx="197358" cy="192106"/>
    <xdr:sp macro="" textlink="">
      <xdr:nvSpPr>
        <xdr:cNvPr id="174"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43</xdr:row>
      <xdr:rowOff>762000</xdr:rowOff>
    </xdr:from>
    <xdr:ext cx="197358" cy="192106"/>
    <xdr:sp macro="" textlink="">
      <xdr:nvSpPr>
        <xdr:cNvPr id="17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06664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7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7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44</xdr:row>
      <xdr:rowOff>0</xdr:rowOff>
    </xdr:from>
    <xdr:ext cx="197358" cy="192106"/>
    <xdr:sp macro="" textlink="">
      <xdr:nvSpPr>
        <xdr:cNvPr id="18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0876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44</xdr:row>
      <xdr:rowOff>0</xdr:rowOff>
    </xdr:from>
    <xdr:ext cx="104776" cy="258449"/>
    <xdr:sp macro="" textlink="">
      <xdr:nvSpPr>
        <xdr:cNvPr id="18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0876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8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8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8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8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8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8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8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8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9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9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19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19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0"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01"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2"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3"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04"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5"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0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0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1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1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1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45</xdr:row>
      <xdr:rowOff>0</xdr:rowOff>
    </xdr:from>
    <xdr:ext cx="197358" cy="192106"/>
    <xdr:sp macro="" textlink="">
      <xdr:nvSpPr>
        <xdr:cNvPr id="218"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19"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20"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1"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2"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23"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45</xdr:row>
      <xdr:rowOff>0</xdr:rowOff>
    </xdr:from>
    <xdr:ext cx="197358" cy="192106"/>
    <xdr:sp macro="" textlink="">
      <xdr:nvSpPr>
        <xdr:cNvPr id="22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2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2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45</xdr:row>
      <xdr:rowOff>0</xdr:rowOff>
    </xdr:from>
    <xdr:ext cx="197358" cy="192106"/>
    <xdr:sp macro="" textlink="">
      <xdr:nvSpPr>
        <xdr:cNvPr id="23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2009475"/>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45</xdr:row>
      <xdr:rowOff>0</xdr:rowOff>
    </xdr:from>
    <xdr:ext cx="104776" cy="258449"/>
    <xdr:sp macro="" textlink="">
      <xdr:nvSpPr>
        <xdr:cNvPr id="23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2009475"/>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3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3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3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3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3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3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3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3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4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4"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45"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7"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48"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49"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0"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51"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2"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3"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54"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5"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5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5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6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6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6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46</xdr:row>
      <xdr:rowOff>0</xdr:rowOff>
    </xdr:from>
    <xdr:ext cx="197358" cy="192106"/>
    <xdr:sp macro="" textlink="">
      <xdr:nvSpPr>
        <xdr:cNvPr id="268"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69"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70"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1"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2"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73"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825052</xdr:colOff>
      <xdr:row>46</xdr:row>
      <xdr:rowOff>0</xdr:rowOff>
    </xdr:from>
    <xdr:ext cx="197358" cy="192106"/>
    <xdr:sp macro="" textlink="">
      <xdr:nvSpPr>
        <xdr:cNvPr id="27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110927"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6"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77"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8"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79"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46</xdr:row>
      <xdr:rowOff>0</xdr:rowOff>
    </xdr:from>
    <xdr:ext cx="197358" cy="192106"/>
    <xdr:sp macro="" textlink="">
      <xdr:nvSpPr>
        <xdr:cNvPr id="280"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1468326" y="1531429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46</xdr:row>
      <xdr:rowOff>0</xdr:rowOff>
    </xdr:from>
    <xdr:ext cx="104776" cy="258449"/>
    <xdr:sp macro="" textlink="">
      <xdr:nvSpPr>
        <xdr:cNvPr id="281"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1628774" y="1531429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486</xdr:row>
      <xdr:rowOff>0</xdr:rowOff>
    </xdr:from>
    <xdr:ext cx="104776" cy="258449"/>
    <xdr:sp macro="" textlink="">
      <xdr:nvSpPr>
        <xdr:cNvPr id="28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4419599" y="20955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486</xdr:row>
      <xdr:rowOff>0</xdr:rowOff>
    </xdr:from>
    <xdr:ext cx="197358" cy="192106"/>
    <xdr:sp macro="" textlink="">
      <xdr:nvSpPr>
        <xdr:cNvPr id="28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4259151" y="20955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486</xdr:row>
      <xdr:rowOff>0</xdr:rowOff>
    </xdr:from>
    <xdr:ext cx="104776" cy="258449"/>
    <xdr:sp macro="" textlink="">
      <xdr:nvSpPr>
        <xdr:cNvPr id="28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4419599" y="20955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486</xdr:row>
      <xdr:rowOff>0</xdr:rowOff>
    </xdr:from>
    <xdr:ext cx="104776" cy="258449"/>
    <xdr:sp macro="" textlink="">
      <xdr:nvSpPr>
        <xdr:cNvPr id="28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4419599" y="20955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182451</xdr:colOff>
      <xdr:row>486</xdr:row>
      <xdr:rowOff>0</xdr:rowOff>
    </xdr:from>
    <xdr:ext cx="197358" cy="192106"/>
    <xdr:sp macro="" textlink="">
      <xdr:nvSpPr>
        <xdr:cNvPr id="28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4259151" y="20955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342899</xdr:colOff>
      <xdr:row>486</xdr:row>
      <xdr:rowOff>0</xdr:rowOff>
    </xdr:from>
    <xdr:ext cx="104776" cy="258449"/>
    <xdr:sp macro="" textlink="">
      <xdr:nvSpPr>
        <xdr:cNvPr id="28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4419599" y="20955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21</xdr:row>
      <xdr:rowOff>0</xdr:rowOff>
    </xdr:from>
    <xdr:ext cx="104776" cy="258449"/>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4429124" y="4191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97358" cy="192106"/>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4268676" y="4191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4"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4429124" y="4191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5"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4429124" y="4191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97358" cy="192106"/>
    <xdr:sp macro="" textlink="">
      <xdr:nvSpPr>
        <xdr:cNvPr id="6"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4268676" y="419100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7"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4429124" y="419100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8"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4429124" y="109918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97358" cy="192106"/>
    <xdr:sp macro="" textlink="">
      <xdr:nvSpPr>
        <xdr:cNvPr id="9"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4268676" y="109918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10"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flipH="1">
          <a:off x="4429124" y="109918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1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flipH="1">
          <a:off x="4429124" y="109918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97358" cy="192106"/>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4268676" y="10991850"/>
          <a:ext cx="197358" cy="192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21</xdr:row>
      <xdr:rowOff>0</xdr:rowOff>
    </xdr:from>
    <xdr:ext cx="104776" cy="258449"/>
    <xdr:sp macro="" textlink="">
      <xdr:nvSpPr>
        <xdr:cNvPr id="13"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flipH="1">
          <a:off x="4429124" y="10991850"/>
          <a:ext cx="104776" cy="25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pageSetUpPr fitToPage="1"/>
  </sheetPr>
  <dimension ref="A1:T681"/>
  <sheetViews>
    <sheetView tabSelected="1" view="pageBreakPreview" zoomScale="80" zoomScaleNormal="100" zoomScaleSheetLayoutView="80" workbookViewId="0">
      <selection activeCell="I540" sqref="I540"/>
    </sheetView>
  </sheetViews>
  <sheetFormatPr defaultRowHeight="15" x14ac:dyDescent="0.25"/>
  <cols>
    <col min="1" max="1" width="5.5703125" customWidth="1"/>
    <col min="2" max="2" width="7.28515625" customWidth="1"/>
    <col min="3" max="3" width="13.28515625" customWidth="1"/>
    <col min="4" max="4" width="40.7109375" customWidth="1"/>
    <col min="5" max="5" width="65" customWidth="1"/>
    <col min="6" max="6" width="9.28515625" customWidth="1"/>
    <col min="7" max="7" width="14" customWidth="1"/>
    <col min="8" max="8" width="15.140625" customWidth="1"/>
    <col min="9" max="9" width="20" customWidth="1"/>
    <col min="10" max="10" width="43.7109375" customWidth="1"/>
    <col min="11" max="11" width="12" customWidth="1"/>
    <col min="12" max="12" width="18" customWidth="1"/>
    <col min="13" max="13" width="12.7109375" customWidth="1"/>
    <col min="14" max="14" width="10" customWidth="1"/>
    <col min="15" max="15" width="9.140625" customWidth="1"/>
    <col min="16" max="16" width="10" style="6" customWidth="1"/>
    <col min="17" max="17" width="18.28515625" customWidth="1"/>
    <col min="18" max="18" width="18.7109375" customWidth="1"/>
    <col min="19" max="20" width="18" customWidth="1"/>
  </cols>
  <sheetData>
    <row r="1" spans="2:20" ht="18" customHeight="1" x14ac:dyDescent="0.25">
      <c r="O1" t="s">
        <v>84</v>
      </c>
    </row>
    <row r="2" spans="2:20" ht="18" customHeight="1" x14ac:dyDescent="0.25">
      <c r="O2" t="s">
        <v>89</v>
      </c>
    </row>
    <row r="3" spans="2:20" ht="18" customHeight="1" x14ac:dyDescent="0.25">
      <c r="O3" t="s">
        <v>83</v>
      </c>
    </row>
    <row r="4" spans="2:20" ht="18" customHeight="1" x14ac:dyDescent="0.25">
      <c r="M4" s="4" t="s">
        <v>991</v>
      </c>
      <c r="N4" s="4"/>
      <c r="O4" s="4"/>
      <c r="P4" s="4"/>
      <c r="Q4" s="4"/>
      <c r="R4" s="4"/>
      <c r="S4" s="6"/>
    </row>
    <row r="5" spans="2:20" ht="12.75" customHeight="1" x14ac:dyDescent="0.25">
      <c r="B5" s="4" t="s">
        <v>75</v>
      </c>
      <c r="C5" s="4"/>
      <c r="D5" s="4"/>
      <c r="E5" s="4"/>
      <c r="F5" s="4"/>
      <c r="G5" s="4"/>
      <c r="H5" s="4"/>
      <c r="I5" s="4"/>
      <c r="J5" s="4"/>
      <c r="K5" s="4"/>
      <c r="L5" s="4"/>
      <c r="M5" s="4"/>
      <c r="N5" s="4"/>
      <c r="O5" s="4"/>
      <c r="P5" s="4"/>
      <c r="Q5" s="4"/>
      <c r="R5" s="4"/>
      <c r="S5" s="4"/>
      <c r="T5" s="4"/>
    </row>
    <row r="6" spans="2:20" ht="12.75" customHeight="1" x14ac:dyDescent="0.25">
      <c r="B6" s="4" t="s">
        <v>90</v>
      </c>
      <c r="C6" s="4"/>
      <c r="D6" s="4"/>
      <c r="E6" s="4"/>
      <c r="F6" s="4"/>
      <c r="G6" s="4"/>
      <c r="H6" s="4"/>
      <c r="I6" s="4"/>
      <c r="J6" s="4"/>
      <c r="K6" s="4"/>
      <c r="L6" s="4"/>
      <c r="M6" s="4"/>
      <c r="N6" s="4"/>
      <c r="O6" s="4"/>
      <c r="P6" s="4"/>
      <c r="Q6" s="4"/>
      <c r="R6" s="4"/>
      <c r="S6" s="4"/>
      <c r="T6" s="4"/>
    </row>
    <row r="7" spans="2:20" ht="12.75" customHeight="1" x14ac:dyDescent="0.25">
      <c r="B7" s="3"/>
      <c r="C7" s="3"/>
      <c r="D7" s="3"/>
      <c r="E7" s="3"/>
      <c r="F7" s="3"/>
      <c r="G7" s="3"/>
      <c r="H7" s="3"/>
      <c r="I7" s="3"/>
      <c r="J7" s="3"/>
      <c r="K7" s="3"/>
      <c r="L7" s="3"/>
      <c r="M7" s="3"/>
      <c r="N7" s="3"/>
      <c r="O7" s="3"/>
      <c r="P7" s="3"/>
      <c r="Q7" s="3"/>
      <c r="R7" s="3"/>
      <c r="S7" s="3"/>
      <c r="T7" s="3"/>
    </row>
    <row r="9" spans="2:20" x14ac:dyDescent="0.25">
      <c r="B9" s="3" t="s">
        <v>0</v>
      </c>
      <c r="C9" s="3" t="s">
        <v>14</v>
      </c>
      <c r="D9" s="3" t="s">
        <v>1</v>
      </c>
      <c r="E9" s="3" t="s">
        <v>2</v>
      </c>
      <c r="F9" s="3" t="s">
        <v>3</v>
      </c>
      <c r="G9" s="3" t="s">
        <v>4</v>
      </c>
      <c r="H9" s="3" t="s">
        <v>5</v>
      </c>
      <c r="I9" s="3" t="s">
        <v>69</v>
      </c>
      <c r="J9" s="3" t="s">
        <v>989</v>
      </c>
      <c r="K9" s="3" t="s">
        <v>70</v>
      </c>
      <c r="L9" s="3" t="s">
        <v>71</v>
      </c>
      <c r="M9" s="3" t="s">
        <v>990</v>
      </c>
      <c r="N9" s="3" t="s">
        <v>73</v>
      </c>
      <c r="O9" s="3" t="s">
        <v>72</v>
      </c>
      <c r="P9" s="5" t="s">
        <v>6</v>
      </c>
      <c r="Q9" s="3" t="s">
        <v>7</v>
      </c>
      <c r="R9" s="3" t="s">
        <v>8</v>
      </c>
      <c r="S9" s="3" t="s">
        <v>9</v>
      </c>
      <c r="T9" s="3" t="s">
        <v>16</v>
      </c>
    </row>
    <row r="10" spans="2:20" x14ac:dyDescent="0.25">
      <c r="B10" s="3"/>
      <c r="C10" s="3"/>
      <c r="D10" s="3"/>
      <c r="E10" s="3"/>
      <c r="F10" s="3"/>
      <c r="G10" s="3"/>
      <c r="H10" s="3"/>
      <c r="I10" s="3"/>
      <c r="J10" s="3"/>
      <c r="K10" s="3"/>
      <c r="L10" s="3"/>
      <c r="M10" s="3"/>
      <c r="N10" s="3"/>
      <c r="O10" s="3"/>
      <c r="P10" s="5"/>
      <c r="Q10" s="3"/>
      <c r="R10" s="3"/>
      <c r="S10" s="3"/>
      <c r="T10" s="3"/>
    </row>
    <row r="11" spans="2:20" x14ac:dyDescent="0.25">
      <c r="B11">
        <v>1</v>
      </c>
      <c r="C11">
        <v>2</v>
      </c>
      <c r="D11">
        <v>3</v>
      </c>
      <c r="E11">
        <v>4</v>
      </c>
      <c r="F11">
        <v>5</v>
      </c>
      <c r="G11">
        <v>6</v>
      </c>
      <c r="H11">
        <v>7</v>
      </c>
      <c r="I11">
        <v>8</v>
      </c>
      <c r="J11">
        <v>9</v>
      </c>
      <c r="K11">
        <v>10</v>
      </c>
      <c r="L11">
        <v>11</v>
      </c>
      <c r="M11">
        <v>12</v>
      </c>
      <c r="N11">
        <v>13</v>
      </c>
      <c r="O11">
        <v>14</v>
      </c>
      <c r="P11" s="6">
        <v>15</v>
      </c>
      <c r="Q11">
        <v>16</v>
      </c>
      <c r="R11">
        <v>17</v>
      </c>
      <c r="S11">
        <v>18</v>
      </c>
      <c r="T11">
        <v>19</v>
      </c>
    </row>
    <row r="12" spans="2:20" x14ac:dyDescent="0.25">
      <c r="J12" s="3" t="s">
        <v>15</v>
      </c>
      <c r="K12" s="3"/>
      <c r="L12" s="3"/>
      <c r="M12" s="3"/>
      <c r="N12" s="3"/>
      <c r="O12" s="3"/>
      <c r="P12" s="3"/>
      <c r="R12">
        <f>R13+R14+R15</f>
        <v>780535863.6099999</v>
      </c>
    </row>
    <row r="13" spans="2:20" x14ac:dyDescent="0.25">
      <c r="J13" s="3" t="s">
        <v>74</v>
      </c>
      <c r="K13" s="3"/>
      <c r="L13" s="3"/>
      <c r="M13" s="3"/>
      <c r="N13" s="3"/>
      <c r="O13" s="3"/>
      <c r="P13" s="3"/>
      <c r="R13">
        <f>SUM(R17:R189)</f>
        <v>126975903.15000001</v>
      </c>
    </row>
    <row r="14" spans="2:20" x14ac:dyDescent="0.25">
      <c r="J14" s="3" t="s">
        <v>13</v>
      </c>
      <c r="K14" s="3"/>
      <c r="L14" s="3"/>
      <c r="M14" s="3"/>
      <c r="N14" s="3"/>
      <c r="O14" s="3"/>
      <c r="P14" s="3"/>
      <c r="R14">
        <f>SUM(R191:R477)</f>
        <v>163623329.49000001</v>
      </c>
    </row>
    <row r="15" spans="2:20" x14ac:dyDescent="0.25">
      <c r="J15" s="3" t="s">
        <v>12</v>
      </c>
      <c r="K15" s="3"/>
      <c r="L15" s="3"/>
      <c r="M15" s="3"/>
      <c r="N15" s="3"/>
      <c r="O15" s="3"/>
      <c r="P15" s="3"/>
      <c r="R15">
        <f>SUM(R479:R535)</f>
        <v>489936630.96999997</v>
      </c>
    </row>
    <row r="16" spans="2:20" x14ac:dyDescent="0.25">
      <c r="B16" t="s">
        <v>67</v>
      </c>
    </row>
    <row r="17" spans="2:19" x14ac:dyDescent="0.25">
      <c r="B17" t="s">
        <v>131</v>
      </c>
      <c r="C17" t="s">
        <v>92</v>
      </c>
      <c r="D17" t="s">
        <v>256</v>
      </c>
      <c r="E17" t="s">
        <v>258</v>
      </c>
      <c r="F17" t="s">
        <v>68</v>
      </c>
      <c r="G17" t="s">
        <v>95</v>
      </c>
      <c r="H17" t="s">
        <v>221</v>
      </c>
      <c r="I17" t="s">
        <v>132</v>
      </c>
      <c r="J17" t="s">
        <v>133</v>
      </c>
      <c r="K17" t="s">
        <v>130</v>
      </c>
      <c r="L17" t="s">
        <v>96</v>
      </c>
      <c r="M17">
        <v>0</v>
      </c>
      <c r="N17">
        <v>796</v>
      </c>
      <c r="O17" t="s">
        <v>134</v>
      </c>
      <c r="P17" s="6">
        <v>4</v>
      </c>
      <c r="Q17">
        <v>27232.14</v>
      </c>
      <c r="R17">
        <f>Q17*P17</f>
        <v>108928.56</v>
      </c>
      <c r="S17">
        <f>R17*1.12</f>
        <v>121999.9872</v>
      </c>
    </row>
    <row r="18" spans="2:19" x14ac:dyDescent="0.25">
      <c r="B18" t="s">
        <v>140</v>
      </c>
      <c r="C18" t="s">
        <v>92</v>
      </c>
      <c r="D18" t="s">
        <v>257</v>
      </c>
      <c r="E18" t="s">
        <v>259</v>
      </c>
      <c r="F18" t="s">
        <v>68</v>
      </c>
      <c r="G18" t="s">
        <v>95</v>
      </c>
      <c r="H18" t="s">
        <v>221</v>
      </c>
      <c r="I18" t="s">
        <v>132</v>
      </c>
      <c r="J18" t="s">
        <v>133</v>
      </c>
      <c r="K18" t="s">
        <v>130</v>
      </c>
      <c r="L18" t="s">
        <v>96</v>
      </c>
      <c r="M18">
        <v>0</v>
      </c>
      <c r="N18">
        <v>796</v>
      </c>
      <c r="O18" t="s">
        <v>134</v>
      </c>
      <c r="P18" s="6">
        <v>1</v>
      </c>
      <c r="Q18">
        <v>53571.43</v>
      </c>
      <c r="R18">
        <f>Q18*P18</f>
        <v>53571.43</v>
      </c>
      <c r="S18">
        <f>R18*1.12</f>
        <v>60000.001600000003</v>
      </c>
    </row>
    <row r="19" spans="2:19" x14ac:dyDescent="0.25">
      <c r="B19" t="s">
        <v>141</v>
      </c>
      <c r="C19" t="s">
        <v>92</v>
      </c>
      <c r="D19" t="s">
        <v>252</v>
      </c>
      <c r="E19" t="s">
        <v>251</v>
      </c>
      <c r="F19" t="s">
        <v>88</v>
      </c>
      <c r="G19" t="s">
        <v>95</v>
      </c>
      <c r="H19" t="s">
        <v>215</v>
      </c>
      <c r="I19" t="s">
        <v>78</v>
      </c>
      <c r="J19" t="s">
        <v>377</v>
      </c>
      <c r="K19" t="s">
        <v>130</v>
      </c>
      <c r="L19" t="s">
        <v>241</v>
      </c>
      <c r="M19">
        <v>0</v>
      </c>
      <c r="N19">
        <v>796</v>
      </c>
      <c r="O19" t="s">
        <v>134</v>
      </c>
      <c r="P19" s="6">
        <v>4</v>
      </c>
      <c r="Q19">
        <v>134151.79</v>
      </c>
      <c r="R19">
        <f t="shared" ref="R19" si="0">Q19*P19</f>
        <v>536607.16</v>
      </c>
      <c r="S19">
        <f t="shared" ref="S19" si="1">R19*1.12</f>
        <v>601000.0192000001</v>
      </c>
    </row>
    <row r="20" spans="2:19" x14ac:dyDescent="0.25">
      <c r="B20" t="s">
        <v>239</v>
      </c>
      <c r="C20" t="s">
        <v>92</v>
      </c>
      <c r="D20" t="s">
        <v>351</v>
      </c>
      <c r="E20" t="s">
        <v>344</v>
      </c>
      <c r="F20" t="s">
        <v>88</v>
      </c>
      <c r="G20" t="s">
        <v>95</v>
      </c>
      <c r="H20" t="s">
        <v>271</v>
      </c>
      <c r="I20" t="s">
        <v>78</v>
      </c>
      <c r="J20" t="s">
        <v>377</v>
      </c>
      <c r="K20" t="s">
        <v>130</v>
      </c>
      <c r="L20" t="s">
        <v>362</v>
      </c>
      <c r="M20">
        <v>0</v>
      </c>
      <c r="N20">
        <v>796</v>
      </c>
      <c r="O20" t="s">
        <v>134</v>
      </c>
      <c r="P20" s="6">
        <v>2</v>
      </c>
      <c r="Q20">
        <v>37000</v>
      </c>
      <c r="R20">
        <f t="shared" ref="R20:R120" si="2">Q20*P20</f>
        <v>74000</v>
      </c>
      <c r="S20">
        <f t="shared" ref="S20:S120" si="3">R20*1.12</f>
        <v>82880.000000000015</v>
      </c>
    </row>
    <row r="21" spans="2:19" x14ac:dyDescent="0.25">
      <c r="B21" t="s">
        <v>240</v>
      </c>
      <c r="C21" t="s">
        <v>92</v>
      </c>
      <c r="D21" t="s">
        <v>351</v>
      </c>
      <c r="E21" t="s">
        <v>345</v>
      </c>
      <c r="F21" t="s">
        <v>88</v>
      </c>
      <c r="G21" t="s">
        <v>95</v>
      </c>
      <c r="H21" t="s">
        <v>271</v>
      </c>
      <c r="I21" t="s">
        <v>78</v>
      </c>
      <c r="J21" t="s">
        <v>377</v>
      </c>
      <c r="K21" t="s">
        <v>130</v>
      </c>
      <c r="L21" t="s">
        <v>362</v>
      </c>
      <c r="M21">
        <v>0</v>
      </c>
      <c r="N21">
        <v>796</v>
      </c>
      <c r="O21" t="s">
        <v>134</v>
      </c>
      <c r="P21" s="6">
        <v>1</v>
      </c>
      <c r="Q21">
        <v>110000</v>
      </c>
      <c r="R21">
        <f t="shared" si="2"/>
        <v>110000</v>
      </c>
      <c r="S21">
        <f t="shared" si="3"/>
        <v>123200.00000000001</v>
      </c>
    </row>
    <row r="22" spans="2:19" x14ac:dyDescent="0.25">
      <c r="B22" t="s">
        <v>264</v>
      </c>
      <c r="C22" t="s">
        <v>92</v>
      </c>
      <c r="D22" t="s">
        <v>351</v>
      </c>
      <c r="E22" t="s">
        <v>346</v>
      </c>
      <c r="F22" t="s">
        <v>88</v>
      </c>
      <c r="G22" t="s">
        <v>95</v>
      </c>
      <c r="H22" t="s">
        <v>271</v>
      </c>
      <c r="I22" t="s">
        <v>78</v>
      </c>
      <c r="J22" t="s">
        <v>377</v>
      </c>
      <c r="K22" t="s">
        <v>130</v>
      </c>
      <c r="L22" t="s">
        <v>362</v>
      </c>
      <c r="M22">
        <v>0</v>
      </c>
      <c r="N22">
        <v>796</v>
      </c>
      <c r="O22" t="s">
        <v>134</v>
      </c>
      <c r="P22" s="6">
        <v>1</v>
      </c>
      <c r="Q22">
        <v>59000</v>
      </c>
      <c r="R22">
        <f t="shared" si="2"/>
        <v>59000</v>
      </c>
      <c r="S22">
        <f t="shared" si="3"/>
        <v>66080</v>
      </c>
    </row>
    <row r="23" spans="2:19" x14ac:dyDescent="0.25">
      <c r="B23" t="s">
        <v>265</v>
      </c>
      <c r="C23" t="s">
        <v>92</v>
      </c>
      <c r="D23" t="s">
        <v>352</v>
      </c>
      <c r="E23" t="s">
        <v>347</v>
      </c>
      <c r="F23" t="s">
        <v>88</v>
      </c>
      <c r="G23" t="s">
        <v>95</v>
      </c>
      <c r="H23" t="s">
        <v>271</v>
      </c>
      <c r="I23" t="s">
        <v>78</v>
      </c>
      <c r="J23" t="s">
        <v>377</v>
      </c>
      <c r="K23" t="s">
        <v>130</v>
      </c>
      <c r="L23" t="s">
        <v>362</v>
      </c>
      <c r="M23">
        <v>0</v>
      </c>
      <c r="N23">
        <v>796</v>
      </c>
      <c r="O23" t="s">
        <v>134</v>
      </c>
      <c r="P23" s="6">
        <v>2</v>
      </c>
      <c r="Q23">
        <v>48500</v>
      </c>
      <c r="R23">
        <f t="shared" si="2"/>
        <v>97000</v>
      </c>
      <c r="S23">
        <f t="shared" si="3"/>
        <v>108640.00000000001</v>
      </c>
    </row>
    <row r="24" spans="2:19" x14ac:dyDescent="0.25">
      <c r="B24" t="s">
        <v>355</v>
      </c>
      <c r="C24" t="s">
        <v>92</v>
      </c>
      <c r="D24" t="s">
        <v>353</v>
      </c>
      <c r="E24" t="s">
        <v>348</v>
      </c>
      <c r="F24" t="s">
        <v>88</v>
      </c>
      <c r="G24" t="s">
        <v>95</v>
      </c>
      <c r="H24" t="s">
        <v>271</v>
      </c>
      <c r="I24" t="s">
        <v>78</v>
      </c>
      <c r="J24" t="s">
        <v>377</v>
      </c>
      <c r="K24" t="s">
        <v>130</v>
      </c>
      <c r="L24" t="s">
        <v>362</v>
      </c>
      <c r="M24">
        <v>0</v>
      </c>
      <c r="N24">
        <v>796</v>
      </c>
      <c r="O24" t="s">
        <v>134</v>
      </c>
      <c r="P24" s="6">
        <v>2</v>
      </c>
      <c r="Q24">
        <v>35000</v>
      </c>
      <c r="R24">
        <f t="shared" si="2"/>
        <v>70000</v>
      </c>
      <c r="S24">
        <f t="shared" si="3"/>
        <v>78400.000000000015</v>
      </c>
    </row>
    <row r="25" spans="2:19" x14ac:dyDescent="0.25">
      <c r="B25" t="s">
        <v>356</v>
      </c>
      <c r="C25" t="s">
        <v>92</v>
      </c>
      <c r="D25" t="s">
        <v>353</v>
      </c>
      <c r="E25" t="s">
        <v>349</v>
      </c>
      <c r="F25" t="s">
        <v>88</v>
      </c>
      <c r="G25" t="s">
        <v>95</v>
      </c>
      <c r="H25" t="s">
        <v>271</v>
      </c>
      <c r="I25" t="s">
        <v>78</v>
      </c>
      <c r="J25" t="s">
        <v>377</v>
      </c>
      <c r="K25" t="s">
        <v>130</v>
      </c>
      <c r="L25" t="s">
        <v>362</v>
      </c>
      <c r="M25">
        <v>0</v>
      </c>
      <c r="N25">
        <v>796</v>
      </c>
      <c r="O25" t="s">
        <v>134</v>
      </c>
      <c r="P25" s="6">
        <v>1</v>
      </c>
      <c r="Q25">
        <v>78000</v>
      </c>
      <c r="R25">
        <f t="shared" si="2"/>
        <v>78000</v>
      </c>
      <c r="S25">
        <f t="shared" si="3"/>
        <v>87360.000000000015</v>
      </c>
    </row>
    <row r="26" spans="2:19" x14ac:dyDescent="0.25">
      <c r="B26" t="s">
        <v>357</v>
      </c>
      <c r="C26" t="s">
        <v>92</v>
      </c>
      <c r="D26" t="s">
        <v>354</v>
      </c>
      <c r="E26" t="s">
        <v>350</v>
      </c>
      <c r="F26" t="s">
        <v>88</v>
      </c>
      <c r="G26" t="s">
        <v>95</v>
      </c>
      <c r="H26" t="s">
        <v>271</v>
      </c>
      <c r="I26" t="s">
        <v>78</v>
      </c>
      <c r="J26" t="s">
        <v>377</v>
      </c>
      <c r="K26" t="s">
        <v>130</v>
      </c>
      <c r="L26" t="s">
        <v>362</v>
      </c>
      <c r="M26">
        <v>0</v>
      </c>
      <c r="N26">
        <v>796</v>
      </c>
      <c r="O26" t="s">
        <v>134</v>
      </c>
      <c r="P26" s="6">
        <v>10</v>
      </c>
      <c r="Q26">
        <v>13000</v>
      </c>
      <c r="R26">
        <f t="shared" si="2"/>
        <v>130000</v>
      </c>
      <c r="S26">
        <f t="shared" si="3"/>
        <v>145600</v>
      </c>
    </row>
    <row r="27" spans="2:19" x14ac:dyDescent="0.25">
      <c r="B27" t="s">
        <v>358</v>
      </c>
      <c r="C27" t="s">
        <v>92</v>
      </c>
      <c r="D27" t="s">
        <v>625</v>
      </c>
      <c r="E27" t="s">
        <v>603</v>
      </c>
      <c r="F27" t="s">
        <v>88</v>
      </c>
      <c r="G27" t="s">
        <v>95</v>
      </c>
      <c r="H27" t="s">
        <v>271</v>
      </c>
      <c r="I27" t="s">
        <v>132</v>
      </c>
      <c r="J27" t="s">
        <v>133</v>
      </c>
      <c r="K27" t="s">
        <v>130</v>
      </c>
      <c r="L27" t="s">
        <v>227</v>
      </c>
      <c r="M27">
        <v>0</v>
      </c>
      <c r="N27">
        <v>796</v>
      </c>
      <c r="O27" t="s">
        <v>134</v>
      </c>
      <c r="P27" s="6">
        <v>20</v>
      </c>
      <c r="Q27">
        <v>605000</v>
      </c>
      <c r="R27">
        <f t="shared" ref="R27:R32" si="4">Q27*P27</f>
        <v>12100000</v>
      </c>
      <c r="S27">
        <f t="shared" ref="S27:S32" si="5">R27*1.12</f>
        <v>13552000.000000002</v>
      </c>
    </row>
    <row r="28" spans="2:19" x14ac:dyDescent="0.25">
      <c r="B28" t="s">
        <v>359</v>
      </c>
      <c r="C28" t="s">
        <v>92</v>
      </c>
      <c r="D28" t="s">
        <v>626</v>
      </c>
      <c r="E28" t="s">
        <v>604</v>
      </c>
      <c r="F28" t="s">
        <v>88</v>
      </c>
      <c r="G28" t="s">
        <v>95</v>
      </c>
      <c r="H28" t="s">
        <v>271</v>
      </c>
      <c r="I28" t="s">
        <v>132</v>
      </c>
      <c r="J28" t="s">
        <v>133</v>
      </c>
      <c r="K28" t="s">
        <v>130</v>
      </c>
      <c r="L28" t="s">
        <v>227</v>
      </c>
      <c r="M28">
        <v>0</v>
      </c>
      <c r="N28">
        <v>796</v>
      </c>
      <c r="O28" t="s">
        <v>134</v>
      </c>
      <c r="P28" s="6">
        <v>1</v>
      </c>
      <c r="Q28">
        <v>1767857</v>
      </c>
      <c r="R28">
        <f t="shared" si="4"/>
        <v>1767857</v>
      </c>
      <c r="S28">
        <f t="shared" si="5"/>
        <v>1979999.84</v>
      </c>
    </row>
    <row r="29" spans="2:19" x14ac:dyDescent="0.25">
      <c r="B29" t="s">
        <v>360</v>
      </c>
      <c r="C29" t="s">
        <v>92</v>
      </c>
      <c r="D29" t="s">
        <v>605</v>
      </c>
      <c r="E29" t="s">
        <v>606</v>
      </c>
      <c r="F29" t="s">
        <v>88</v>
      </c>
      <c r="G29" t="s">
        <v>95</v>
      </c>
      <c r="H29" t="s">
        <v>271</v>
      </c>
      <c r="I29" t="s">
        <v>132</v>
      </c>
      <c r="J29" t="s">
        <v>133</v>
      </c>
      <c r="K29" t="s">
        <v>130</v>
      </c>
      <c r="L29" t="s">
        <v>227</v>
      </c>
      <c r="M29">
        <v>0</v>
      </c>
      <c r="N29">
        <v>796</v>
      </c>
      <c r="O29" t="s">
        <v>134</v>
      </c>
      <c r="P29" s="6">
        <v>1</v>
      </c>
      <c r="Q29">
        <v>712054</v>
      </c>
      <c r="R29">
        <f t="shared" si="4"/>
        <v>712054</v>
      </c>
      <c r="S29">
        <f t="shared" si="5"/>
        <v>797500.4800000001</v>
      </c>
    </row>
    <row r="30" spans="2:19" x14ac:dyDescent="0.25">
      <c r="B30" t="s">
        <v>361</v>
      </c>
      <c r="C30" t="s">
        <v>92</v>
      </c>
      <c r="D30" t="s">
        <v>627</v>
      </c>
      <c r="E30" t="s">
        <v>607</v>
      </c>
      <c r="F30" t="s">
        <v>88</v>
      </c>
      <c r="G30" t="s">
        <v>95</v>
      </c>
      <c r="H30" t="s">
        <v>271</v>
      </c>
      <c r="I30" t="s">
        <v>132</v>
      </c>
      <c r="J30" t="s">
        <v>133</v>
      </c>
      <c r="K30" t="s">
        <v>130</v>
      </c>
      <c r="L30" t="s">
        <v>227</v>
      </c>
      <c r="M30">
        <v>0</v>
      </c>
      <c r="N30">
        <v>796</v>
      </c>
      <c r="O30" t="s">
        <v>134</v>
      </c>
      <c r="P30" s="6">
        <v>5</v>
      </c>
      <c r="Q30">
        <v>241607</v>
      </c>
      <c r="R30">
        <f t="shared" si="4"/>
        <v>1208035</v>
      </c>
      <c r="S30">
        <f t="shared" si="5"/>
        <v>1352999.2000000002</v>
      </c>
    </row>
    <row r="31" spans="2:19" x14ac:dyDescent="0.25">
      <c r="B31" t="s">
        <v>415</v>
      </c>
      <c r="C31" t="s">
        <v>92</v>
      </c>
      <c r="D31" t="s">
        <v>608</v>
      </c>
      <c r="E31" t="s">
        <v>609</v>
      </c>
      <c r="F31" t="s">
        <v>88</v>
      </c>
      <c r="G31" t="s">
        <v>95</v>
      </c>
      <c r="H31" t="s">
        <v>271</v>
      </c>
      <c r="I31" t="s">
        <v>132</v>
      </c>
      <c r="J31" t="s">
        <v>133</v>
      </c>
      <c r="K31" t="s">
        <v>130</v>
      </c>
      <c r="L31" t="s">
        <v>227</v>
      </c>
      <c r="M31">
        <v>0</v>
      </c>
      <c r="N31">
        <v>796</v>
      </c>
      <c r="O31" t="s">
        <v>134</v>
      </c>
      <c r="P31" s="6">
        <v>2</v>
      </c>
      <c r="Q31">
        <v>495982</v>
      </c>
      <c r="R31">
        <f t="shared" si="4"/>
        <v>991964</v>
      </c>
      <c r="S31">
        <f t="shared" si="5"/>
        <v>1110999.6800000002</v>
      </c>
    </row>
    <row r="32" spans="2:19" x14ac:dyDescent="0.25">
      <c r="B32" t="s">
        <v>416</v>
      </c>
      <c r="C32" t="s">
        <v>92</v>
      </c>
      <c r="D32" t="s">
        <v>610</v>
      </c>
      <c r="E32" t="s">
        <v>142</v>
      </c>
      <c r="F32" t="s">
        <v>88</v>
      </c>
      <c r="G32" t="s">
        <v>95</v>
      </c>
      <c r="H32" t="s">
        <v>271</v>
      </c>
      <c r="I32" t="s">
        <v>132</v>
      </c>
      <c r="J32" t="s">
        <v>133</v>
      </c>
      <c r="K32" t="s">
        <v>130</v>
      </c>
      <c r="L32" t="s">
        <v>227</v>
      </c>
      <c r="M32">
        <v>0</v>
      </c>
      <c r="N32">
        <v>796</v>
      </c>
      <c r="O32" t="s">
        <v>134</v>
      </c>
      <c r="P32" s="6">
        <v>8</v>
      </c>
      <c r="Q32">
        <v>308036</v>
      </c>
      <c r="R32">
        <f t="shared" si="4"/>
        <v>2464288</v>
      </c>
      <c r="S32">
        <f t="shared" si="5"/>
        <v>2760002.56</v>
      </c>
    </row>
    <row r="33" spans="2:19" x14ac:dyDescent="0.25">
      <c r="B33" t="s">
        <v>417</v>
      </c>
      <c r="C33" t="s">
        <v>92</v>
      </c>
      <c r="D33" t="s">
        <v>768</v>
      </c>
      <c r="E33" t="s">
        <v>769</v>
      </c>
      <c r="F33" t="s">
        <v>68</v>
      </c>
      <c r="G33" t="s">
        <v>95</v>
      </c>
      <c r="H33" t="s">
        <v>271</v>
      </c>
      <c r="I33" t="s">
        <v>82</v>
      </c>
      <c r="J33" t="s">
        <v>342</v>
      </c>
      <c r="K33" t="s">
        <v>130</v>
      </c>
      <c r="L33" t="s">
        <v>227</v>
      </c>
      <c r="M33">
        <v>0</v>
      </c>
      <c r="N33">
        <v>796</v>
      </c>
      <c r="O33" t="s">
        <v>134</v>
      </c>
      <c r="P33" s="6">
        <v>4</v>
      </c>
      <c r="Q33">
        <v>116062.5</v>
      </c>
      <c r="R33">
        <f t="shared" ref="R33:R37" si="6">Q33*P33</f>
        <v>464250</v>
      </c>
      <c r="S33">
        <f t="shared" ref="S33:S37" si="7">R33*1.12</f>
        <v>519960.00000000006</v>
      </c>
    </row>
    <row r="34" spans="2:19" x14ac:dyDescent="0.25">
      <c r="B34" t="s">
        <v>418</v>
      </c>
      <c r="C34" t="s">
        <v>92</v>
      </c>
      <c r="D34" t="s">
        <v>768</v>
      </c>
      <c r="E34" t="s">
        <v>770</v>
      </c>
      <c r="F34" t="s">
        <v>68</v>
      </c>
      <c r="G34" t="s">
        <v>95</v>
      </c>
      <c r="H34" t="s">
        <v>271</v>
      </c>
      <c r="I34" t="s">
        <v>82</v>
      </c>
      <c r="J34" t="s">
        <v>411</v>
      </c>
      <c r="K34" t="s">
        <v>227</v>
      </c>
      <c r="L34">
        <v>0</v>
      </c>
      <c r="M34">
        <v>796</v>
      </c>
      <c r="N34">
        <v>796</v>
      </c>
      <c r="O34" t="s">
        <v>134</v>
      </c>
      <c r="P34" s="6">
        <v>3</v>
      </c>
      <c r="Q34">
        <v>116062.5</v>
      </c>
      <c r="R34">
        <f t="shared" si="6"/>
        <v>348187.5</v>
      </c>
      <c r="S34">
        <f t="shared" si="7"/>
        <v>389970.00000000006</v>
      </c>
    </row>
    <row r="35" spans="2:19" x14ac:dyDescent="0.25">
      <c r="B35" t="s">
        <v>419</v>
      </c>
      <c r="C35" t="s">
        <v>92</v>
      </c>
      <c r="D35" t="s">
        <v>768</v>
      </c>
      <c r="E35" t="s">
        <v>770</v>
      </c>
      <c r="F35" t="s">
        <v>68</v>
      </c>
      <c r="G35" t="s">
        <v>95</v>
      </c>
      <c r="H35" t="s">
        <v>271</v>
      </c>
      <c r="I35" t="s">
        <v>132</v>
      </c>
      <c r="J35" t="s">
        <v>712</v>
      </c>
      <c r="K35" t="s">
        <v>227</v>
      </c>
      <c r="L35">
        <v>0</v>
      </c>
      <c r="M35">
        <v>796</v>
      </c>
      <c r="N35">
        <v>796</v>
      </c>
      <c r="O35" t="s">
        <v>134</v>
      </c>
      <c r="P35" s="6">
        <v>3</v>
      </c>
      <c r="Q35">
        <v>116062.5</v>
      </c>
      <c r="R35">
        <f t="shared" si="6"/>
        <v>348187.5</v>
      </c>
      <c r="S35">
        <f t="shared" si="7"/>
        <v>389970.00000000006</v>
      </c>
    </row>
    <row r="36" spans="2:19" x14ac:dyDescent="0.25">
      <c r="B36" t="s">
        <v>423</v>
      </c>
      <c r="C36" t="s">
        <v>92</v>
      </c>
      <c r="D36" t="s">
        <v>768</v>
      </c>
      <c r="E36" t="s">
        <v>770</v>
      </c>
      <c r="F36" t="s">
        <v>68</v>
      </c>
      <c r="G36" t="s">
        <v>95</v>
      </c>
      <c r="H36" t="s">
        <v>271</v>
      </c>
      <c r="I36" t="s">
        <v>78</v>
      </c>
      <c r="J36" t="s">
        <v>377</v>
      </c>
      <c r="K36" t="s">
        <v>227</v>
      </c>
      <c r="L36">
        <v>0</v>
      </c>
      <c r="M36">
        <v>796</v>
      </c>
      <c r="N36">
        <v>796</v>
      </c>
      <c r="O36" t="s">
        <v>134</v>
      </c>
      <c r="P36" s="6">
        <v>2</v>
      </c>
      <c r="Q36">
        <v>116062.5</v>
      </c>
      <c r="R36">
        <f t="shared" si="6"/>
        <v>232125</v>
      </c>
      <c r="S36">
        <f t="shared" si="7"/>
        <v>259980.00000000003</v>
      </c>
    </row>
    <row r="37" spans="2:19" x14ac:dyDescent="0.25">
      <c r="B37" t="s">
        <v>424</v>
      </c>
      <c r="C37" t="s">
        <v>92</v>
      </c>
      <c r="D37" t="s">
        <v>768</v>
      </c>
      <c r="E37" t="s">
        <v>770</v>
      </c>
      <c r="F37" t="s">
        <v>68</v>
      </c>
      <c r="G37" t="s">
        <v>95</v>
      </c>
      <c r="H37" t="s">
        <v>271</v>
      </c>
      <c r="I37" t="s">
        <v>238</v>
      </c>
      <c r="J37" t="s">
        <v>401</v>
      </c>
      <c r="K37" t="s">
        <v>227</v>
      </c>
      <c r="L37">
        <v>0</v>
      </c>
      <c r="M37">
        <v>796</v>
      </c>
      <c r="N37">
        <v>796</v>
      </c>
      <c r="O37" t="s">
        <v>134</v>
      </c>
      <c r="P37" s="6">
        <v>4</v>
      </c>
      <c r="Q37">
        <v>116062.5</v>
      </c>
      <c r="R37">
        <f t="shared" si="6"/>
        <v>464250</v>
      </c>
      <c r="S37">
        <f t="shared" si="7"/>
        <v>519960.00000000006</v>
      </c>
    </row>
    <row r="38" spans="2:19" x14ac:dyDescent="0.25">
      <c r="B38" t="s">
        <v>425</v>
      </c>
      <c r="C38" t="s">
        <v>92</v>
      </c>
      <c r="D38" t="s">
        <v>824</v>
      </c>
      <c r="E38" t="s">
        <v>603</v>
      </c>
      <c r="F38" t="s">
        <v>68</v>
      </c>
      <c r="G38" t="s">
        <v>95</v>
      </c>
      <c r="H38" t="s">
        <v>717</v>
      </c>
      <c r="I38" t="s">
        <v>132</v>
      </c>
      <c r="J38" t="s">
        <v>133</v>
      </c>
      <c r="K38" t="s">
        <v>227</v>
      </c>
      <c r="L38">
        <v>0</v>
      </c>
      <c r="M38">
        <v>796</v>
      </c>
      <c r="N38">
        <v>796</v>
      </c>
      <c r="O38" t="s">
        <v>134</v>
      </c>
      <c r="P38" s="6">
        <v>20</v>
      </c>
      <c r="Q38">
        <v>605000</v>
      </c>
      <c r="R38">
        <f t="shared" ref="R38:R43" si="8">Q38*P38</f>
        <v>12100000</v>
      </c>
      <c r="S38">
        <f t="shared" ref="S38:S43" si="9">R38*1.12</f>
        <v>13552000.000000002</v>
      </c>
    </row>
    <row r="39" spans="2:19" x14ac:dyDescent="0.25">
      <c r="B39" t="s">
        <v>426</v>
      </c>
      <c r="C39" t="s">
        <v>92</v>
      </c>
      <c r="D39" t="s">
        <v>825</v>
      </c>
      <c r="E39" t="s">
        <v>604</v>
      </c>
      <c r="F39" t="s">
        <v>68</v>
      </c>
      <c r="G39" t="s">
        <v>95</v>
      </c>
      <c r="H39" t="s">
        <v>717</v>
      </c>
      <c r="I39" t="s">
        <v>132</v>
      </c>
      <c r="J39" t="s">
        <v>133</v>
      </c>
      <c r="K39" t="s">
        <v>227</v>
      </c>
      <c r="L39">
        <v>0</v>
      </c>
      <c r="M39">
        <v>796</v>
      </c>
      <c r="N39">
        <v>796</v>
      </c>
      <c r="O39" t="s">
        <v>134</v>
      </c>
      <c r="P39" s="6">
        <v>1</v>
      </c>
      <c r="Q39">
        <v>1767857</v>
      </c>
      <c r="R39">
        <f t="shared" si="8"/>
        <v>1767857</v>
      </c>
      <c r="S39">
        <f t="shared" si="9"/>
        <v>1979999.84</v>
      </c>
    </row>
    <row r="40" spans="2:19" x14ac:dyDescent="0.25">
      <c r="B40" t="s">
        <v>427</v>
      </c>
      <c r="C40" t="s">
        <v>92</v>
      </c>
      <c r="D40" t="s">
        <v>605</v>
      </c>
      <c r="E40" t="s">
        <v>606</v>
      </c>
      <c r="F40" t="s">
        <v>68</v>
      </c>
      <c r="G40" t="s">
        <v>95</v>
      </c>
      <c r="H40" t="s">
        <v>717</v>
      </c>
      <c r="I40" t="s">
        <v>132</v>
      </c>
      <c r="J40" t="s">
        <v>133</v>
      </c>
      <c r="K40" t="s">
        <v>227</v>
      </c>
      <c r="L40">
        <v>0</v>
      </c>
      <c r="M40">
        <v>796</v>
      </c>
      <c r="N40">
        <v>796</v>
      </c>
      <c r="O40" t="s">
        <v>134</v>
      </c>
      <c r="P40" s="6">
        <v>1</v>
      </c>
      <c r="Q40">
        <v>712054</v>
      </c>
      <c r="R40">
        <f t="shared" si="8"/>
        <v>712054</v>
      </c>
      <c r="S40">
        <f t="shared" si="9"/>
        <v>797500.4800000001</v>
      </c>
    </row>
    <row r="41" spans="2:19" x14ac:dyDescent="0.25">
      <c r="B41" t="s">
        <v>428</v>
      </c>
      <c r="C41" t="s">
        <v>92</v>
      </c>
      <c r="D41" t="s">
        <v>826</v>
      </c>
      <c r="E41" t="s">
        <v>607</v>
      </c>
      <c r="F41" t="s">
        <v>68</v>
      </c>
      <c r="G41" t="s">
        <v>95</v>
      </c>
      <c r="H41" t="s">
        <v>717</v>
      </c>
      <c r="I41" t="s">
        <v>132</v>
      </c>
      <c r="J41" t="s">
        <v>133</v>
      </c>
      <c r="K41" t="s">
        <v>227</v>
      </c>
      <c r="L41">
        <v>0</v>
      </c>
      <c r="M41">
        <v>796</v>
      </c>
      <c r="N41">
        <v>796</v>
      </c>
      <c r="O41" t="s">
        <v>134</v>
      </c>
      <c r="P41" s="6">
        <v>5</v>
      </c>
      <c r="Q41">
        <v>241607</v>
      </c>
      <c r="R41">
        <f t="shared" si="8"/>
        <v>1208035</v>
      </c>
      <c r="S41">
        <f t="shared" si="9"/>
        <v>1352999.2000000002</v>
      </c>
    </row>
    <row r="42" spans="2:19" x14ac:dyDescent="0.25">
      <c r="B42" t="s">
        <v>429</v>
      </c>
      <c r="C42" t="s">
        <v>92</v>
      </c>
      <c r="D42" t="s">
        <v>608</v>
      </c>
      <c r="E42" t="s">
        <v>609</v>
      </c>
      <c r="F42" t="s">
        <v>68</v>
      </c>
      <c r="G42" t="s">
        <v>95</v>
      </c>
      <c r="H42" t="s">
        <v>717</v>
      </c>
      <c r="I42" t="s">
        <v>132</v>
      </c>
      <c r="J42" t="s">
        <v>133</v>
      </c>
      <c r="K42" t="s">
        <v>227</v>
      </c>
      <c r="L42">
        <v>0</v>
      </c>
      <c r="M42">
        <v>796</v>
      </c>
      <c r="N42">
        <v>796</v>
      </c>
      <c r="O42" t="s">
        <v>134</v>
      </c>
      <c r="P42" s="6">
        <v>2</v>
      </c>
      <c r="Q42">
        <v>495982</v>
      </c>
      <c r="R42">
        <f t="shared" si="8"/>
        <v>991964</v>
      </c>
      <c r="S42">
        <f t="shared" si="9"/>
        <v>1110999.6800000002</v>
      </c>
    </row>
    <row r="43" spans="2:19" x14ac:dyDescent="0.25">
      <c r="B43" t="s">
        <v>430</v>
      </c>
      <c r="C43" t="s">
        <v>92</v>
      </c>
      <c r="D43" t="s">
        <v>610</v>
      </c>
      <c r="E43" t="s">
        <v>142</v>
      </c>
      <c r="F43" t="s">
        <v>68</v>
      </c>
      <c r="G43" t="s">
        <v>95</v>
      </c>
      <c r="H43" t="s">
        <v>717</v>
      </c>
      <c r="I43" t="s">
        <v>132</v>
      </c>
      <c r="J43" t="s">
        <v>133</v>
      </c>
      <c r="K43" t="s">
        <v>227</v>
      </c>
      <c r="L43">
        <v>0</v>
      </c>
      <c r="M43">
        <v>796</v>
      </c>
      <c r="N43">
        <v>796</v>
      </c>
      <c r="O43" t="s">
        <v>134</v>
      </c>
      <c r="P43" s="6">
        <v>8</v>
      </c>
      <c r="Q43">
        <v>308036</v>
      </c>
      <c r="R43">
        <f t="shared" si="8"/>
        <v>2464288</v>
      </c>
      <c r="S43">
        <f t="shared" si="9"/>
        <v>2760002.56</v>
      </c>
    </row>
    <row r="44" spans="2:19" x14ac:dyDescent="0.25">
      <c r="B44" t="s">
        <v>431</v>
      </c>
      <c r="C44" t="s">
        <v>92</v>
      </c>
      <c r="D44" t="s">
        <v>611</v>
      </c>
      <c r="E44" t="s">
        <v>612</v>
      </c>
      <c r="F44" t="s">
        <v>68</v>
      </c>
      <c r="G44" t="s">
        <v>95</v>
      </c>
      <c r="H44" t="s">
        <v>364</v>
      </c>
      <c r="I44" t="s">
        <v>82</v>
      </c>
      <c r="J44" t="s">
        <v>411</v>
      </c>
      <c r="K44" t="s">
        <v>130</v>
      </c>
      <c r="L44" t="s">
        <v>227</v>
      </c>
      <c r="M44">
        <v>0</v>
      </c>
      <c r="N44">
        <v>796</v>
      </c>
      <c r="O44" t="s">
        <v>134</v>
      </c>
      <c r="P44" s="6">
        <v>50</v>
      </c>
      <c r="Q44">
        <v>144568</v>
      </c>
      <c r="R44">
        <f t="shared" ref="R44:R66" si="10">Q44*P44</f>
        <v>7228400</v>
      </c>
      <c r="S44">
        <f t="shared" ref="S44:S66" si="11">R44*1.12</f>
        <v>8095808.0000000009</v>
      </c>
    </row>
    <row r="45" spans="2:19" x14ac:dyDescent="0.25">
      <c r="B45" t="s">
        <v>432</v>
      </c>
      <c r="C45" t="s">
        <v>92</v>
      </c>
      <c r="D45" t="s">
        <v>613</v>
      </c>
      <c r="E45" t="s">
        <v>614</v>
      </c>
      <c r="F45" t="s">
        <v>68</v>
      </c>
      <c r="G45" t="s">
        <v>95</v>
      </c>
      <c r="H45" t="s">
        <v>364</v>
      </c>
      <c r="I45" t="s">
        <v>132</v>
      </c>
      <c r="J45" t="s">
        <v>712</v>
      </c>
      <c r="K45" t="s">
        <v>130</v>
      </c>
      <c r="L45" t="s">
        <v>227</v>
      </c>
      <c r="M45">
        <v>0</v>
      </c>
      <c r="N45">
        <v>796</v>
      </c>
      <c r="O45" t="s">
        <v>134</v>
      </c>
      <c r="P45" s="6">
        <v>20</v>
      </c>
      <c r="Q45">
        <f>75100-20</f>
        <v>75080</v>
      </c>
      <c r="R45">
        <f t="shared" si="10"/>
        <v>1501600</v>
      </c>
      <c r="S45">
        <f t="shared" si="11"/>
        <v>1681792.0000000002</v>
      </c>
    </row>
    <row r="46" spans="2:19" x14ac:dyDescent="0.25">
      <c r="B46" t="s">
        <v>433</v>
      </c>
      <c r="C46" t="s">
        <v>92</v>
      </c>
      <c r="D46" t="s">
        <v>613</v>
      </c>
      <c r="E46" t="s">
        <v>614</v>
      </c>
      <c r="F46" t="s">
        <v>68</v>
      </c>
      <c r="G46" t="s">
        <v>95</v>
      </c>
      <c r="H46" t="s">
        <v>364</v>
      </c>
      <c r="I46" t="s">
        <v>82</v>
      </c>
      <c r="J46" t="s">
        <v>411</v>
      </c>
      <c r="K46" t="s">
        <v>130</v>
      </c>
      <c r="L46" t="s">
        <v>227</v>
      </c>
      <c r="M46">
        <v>0</v>
      </c>
      <c r="N46">
        <v>796</v>
      </c>
      <c r="O46" t="s">
        <v>134</v>
      </c>
      <c r="P46" s="6">
        <v>20</v>
      </c>
      <c r="Q46">
        <f t="shared" ref="Q46:Q47" si="12">75100-20</f>
        <v>75080</v>
      </c>
      <c r="R46">
        <f t="shared" si="10"/>
        <v>1501600</v>
      </c>
      <c r="S46">
        <f t="shared" si="11"/>
        <v>1681792.0000000002</v>
      </c>
    </row>
    <row r="47" spans="2:19" x14ac:dyDescent="0.25">
      <c r="B47" t="s">
        <v>434</v>
      </c>
      <c r="C47" t="s">
        <v>92</v>
      </c>
      <c r="D47" t="s">
        <v>613</v>
      </c>
      <c r="E47" t="s">
        <v>614</v>
      </c>
      <c r="F47" t="s">
        <v>68</v>
      </c>
      <c r="G47" t="s">
        <v>95</v>
      </c>
      <c r="H47" t="s">
        <v>364</v>
      </c>
      <c r="I47" t="s">
        <v>453</v>
      </c>
      <c r="J47" t="s">
        <v>381</v>
      </c>
      <c r="K47" t="s">
        <v>130</v>
      </c>
      <c r="L47" t="s">
        <v>227</v>
      </c>
      <c r="M47">
        <v>0</v>
      </c>
      <c r="N47">
        <v>796</v>
      </c>
      <c r="O47" t="s">
        <v>134</v>
      </c>
      <c r="P47" s="6">
        <v>20</v>
      </c>
      <c r="Q47">
        <f t="shared" si="12"/>
        <v>75080</v>
      </c>
      <c r="R47">
        <f t="shared" si="10"/>
        <v>1501600</v>
      </c>
      <c r="S47">
        <f t="shared" si="11"/>
        <v>1681792.0000000002</v>
      </c>
    </row>
    <row r="48" spans="2:19" x14ac:dyDescent="0.25">
      <c r="B48" t="s">
        <v>435</v>
      </c>
      <c r="C48" t="s">
        <v>92</v>
      </c>
      <c r="D48" t="s">
        <v>615</v>
      </c>
      <c r="E48" t="s">
        <v>616</v>
      </c>
      <c r="F48" t="s">
        <v>68</v>
      </c>
      <c r="G48" t="s">
        <v>95</v>
      </c>
      <c r="H48" t="s">
        <v>364</v>
      </c>
      <c r="I48" t="s">
        <v>81</v>
      </c>
      <c r="J48" t="s">
        <v>380</v>
      </c>
      <c r="K48" t="s">
        <v>130</v>
      </c>
      <c r="L48" t="s">
        <v>227</v>
      </c>
      <c r="M48">
        <v>0</v>
      </c>
      <c r="N48">
        <v>796</v>
      </c>
      <c r="O48" t="s">
        <v>134</v>
      </c>
      <c r="P48" s="6">
        <v>5</v>
      </c>
      <c r="Q48">
        <v>1829300</v>
      </c>
      <c r="R48">
        <f t="shared" si="10"/>
        <v>9146500</v>
      </c>
      <c r="S48">
        <f t="shared" si="11"/>
        <v>10244080.000000002</v>
      </c>
    </row>
    <row r="49" spans="2:19" x14ac:dyDescent="0.25">
      <c r="B49" t="s">
        <v>436</v>
      </c>
      <c r="C49" t="s">
        <v>92</v>
      </c>
      <c r="D49" t="s">
        <v>615</v>
      </c>
      <c r="E49" t="s">
        <v>616</v>
      </c>
      <c r="F49" t="s">
        <v>68</v>
      </c>
      <c r="G49" t="s">
        <v>95</v>
      </c>
      <c r="H49" t="s">
        <v>364</v>
      </c>
      <c r="I49" t="s">
        <v>94</v>
      </c>
      <c r="J49" t="s">
        <v>249</v>
      </c>
      <c r="K49" t="s">
        <v>130</v>
      </c>
      <c r="L49" t="s">
        <v>227</v>
      </c>
      <c r="M49">
        <v>0</v>
      </c>
      <c r="N49">
        <v>796</v>
      </c>
      <c r="O49" t="s">
        <v>134</v>
      </c>
      <c r="P49" s="6">
        <v>5</v>
      </c>
      <c r="Q49">
        <v>1829300</v>
      </c>
      <c r="R49">
        <f t="shared" si="10"/>
        <v>9146500</v>
      </c>
      <c r="S49">
        <f t="shared" si="11"/>
        <v>10244080.000000002</v>
      </c>
    </row>
    <row r="50" spans="2:19" x14ac:dyDescent="0.25">
      <c r="B50" t="s">
        <v>437</v>
      </c>
      <c r="C50" t="s">
        <v>92</v>
      </c>
      <c r="D50" t="s">
        <v>615</v>
      </c>
      <c r="E50" t="s">
        <v>616</v>
      </c>
      <c r="F50" t="s">
        <v>68</v>
      </c>
      <c r="G50" t="s">
        <v>95</v>
      </c>
      <c r="H50" t="s">
        <v>364</v>
      </c>
      <c r="I50" t="s">
        <v>396</v>
      </c>
      <c r="J50" t="s">
        <v>398</v>
      </c>
      <c r="K50" t="s">
        <v>130</v>
      </c>
      <c r="L50" t="s">
        <v>227</v>
      </c>
      <c r="M50">
        <v>0</v>
      </c>
      <c r="N50">
        <v>796</v>
      </c>
      <c r="O50" t="s">
        <v>134</v>
      </c>
      <c r="P50" s="6">
        <v>5</v>
      </c>
      <c r="Q50">
        <v>1829300</v>
      </c>
      <c r="R50">
        <f t="shared" si="10"/>
        <v>9146500</v>
      </c>
      <c r="S50">
        <f t="shared" si="11"/>
        <v>10244080.000000002</v>
      </c>
    </row>
    <row r="51" spans="2:19" x14ac:dyDescent="0.25">
      <c r="B51" t="s">
        <v>458</v>
      </c>
      <c r="C51" t="s">
        <v>92</v>
      </c>
      <c r="D51" t="s">
        <v>615</v>
      </c>
      <c r="E51" t="s">
        <v>616</v>
      </c>
      <c r="F51" t="s">
        <v>68</v>
      </c>
      <c r="G51" t="s">
        <v>95</v>
      </c>
      <c r="H51" t="s">
        <v>364</v>
      </c>
      <c r="I51" t="s">
        <v>231</v>
      </c>
      <c r="J51" t="s">
        <v>709</v>
      </c>
      <c r="K51" t="s">
        <v>130</v>
      </c>
      <c r="L51" t="s">
        <v>227</v>
      </c>
      <c r="M51">
        <v>0</v>
      </c>
      <c r="N51">
        <v>796</v>
      </c>
      <c r="O51" t="s">
        <v>134</v>
      </c>
      <c r="P51" s="6">
        <v>5</v>
      </c>
      <c r="Q51">
        <v>1829300</v>
      </c>
      <c r="R51">
        <f t="shared" si="10"/>
        <v>9146500</v>
      </c>
      <c r="S51">
        <f t="shared" si="11"/>
        <v>10244080.000000002</v>
      </c>
    </row>
    <row r="52" spans="2:19" x14ac:dyDescent="0.25">
      <c r="B52" t="s">
        <v>459</v>
      </c>
      <c r="C52" t="s">
        <v>92</v>
      </c>
      <c r="D52" t="s">
        <v>617</v>
      </c>
      <c r="E52" t="s">
        <v>618</v>
      </c>
      <c r="F52" t="s">
        <v>68</v>
      </c>
      <c r="G52" t="s">
        <v>95</v>
      </c>
      <c r="H52" t="s">
        <v>364</v>
      </c>
      <c r="I52" t="s">
        <v>82</v>
      </c>
      <c r="J52" t="s">
        <v>411</v>
      </c>
      <c r="K52" t="s">
        <v>130</v>
      </c>
      <c r="L52" t="s">
        <v>227</v>
      </c>
      <c r="M52">
        <v>0</v>
      </c>
      <c r="N52">
        <v>796</v>
      </c>
      <c r="O52" t="s">
        <v>134</v>
      </c>
      <c r="P52" s="6">
        <v>6</v>
      </c>
      <c r="Q52">
        <v>73944</v>
      </c>
      <c r="R52">
        <f t="shared" si="10"/>
        <v>443664</v>
      </c>
      <c r="S52">
        <f t="shared" si="11"/>
        <v>496903.68000000005</v>
      </c>
    </row>
    <row r="53" spans="2:19" x14ac:dyDescent="0.25">
      <c r="B53" t="s">
        <v>460</v>
      </c>
      <c r="C53" t="s">
        <v>92</v>
      </c>
      <c r="D53" t="s">
        <v>617</v>
      </c>
      <c r="E53" t="s">
        <v>618</v>
      </c>
      <c r="F53" t="s">
        <v>68</v>
      </c>
      <c r="G53" t="s">
        <v>95</v>
      </c>
      <c r="H53" t="s">
        <v>364</v>
      </c>
      <c r="I53" t="s">
        <v>94</v>
      </c>
      <c r="J53" t="s">
        <v>249</v>
      </c>
      <c r="K53" t="s">
        <v>130</v>
      </c>
      <c r="L53" t="s">
        <v>227</v>
      </c>
      <c r="M53">
        <v>0</v>
      </c>
      <c r="N53">
        <v>796</v>
      </c>
      <c r="O53" t="s">
        <v>134</v>
      </c>
      <c r="P53" s="6">
        <v>5</v>
      </c>
      <c r="Q53">
        <v>73944</v>
      </c>
      <c r="R53">
        <f t="shared" si="10"/>
        <v>369720</v>
      </c>
      <c r="S53">
        <f t="shared" si="11"/>
        <v>414086.40000000002</v>
      </c>
    </row>
    <row r="54" spans="2:19" x14ac:dyDescent="0.25">
      <c r="B54" t="s">
        <v>461</v>
      </c>
      <c r="C54" t="s">
        <v>92</v>
      </c>
      <c r="D54" t="s">
        <v>617</v>
      </c>
      <c r="E54" t="s">
        <v>618</v>
      </c>
      <c r="F54" t="s">
        <v>68</v>
      </c>
      <c r="G54" t="s">
        <v>95</v>
      </c>
      <c r="H54" t="s">
        <v>364</v>
      </c>
      <c r="I54" t="s">
        <v>213</v>
      </c>
      <c r="J54" t="s">
        <v>391</v>
      </c>
      <c r="K54" t="s">
        <v>130</v>
      </c>
      <c r="L54" t="s">
        <v>227</v>
      </c>
      <c r="M54">
        <v>0</v>
      </c>
      <c r="N54">
        <v>796</v>
      </c>
      <c r="O54" t="s">
        <v>134</v>
      </c>
      <c r="P54" s="6">
        <v>6</v>
      </c>
      <c r="Q54">
        <v>73944</v>
      </c>
      <c r="R54">
        <f t="shared" si="10"/>
        <v>443664</v>
      </c>
      <c r="S54">
        <f t="shared" si="11"/>
        <v>496903.68000000005</v>
      </c>
    </row>
    <row r="55" spans="2:19" x14ac:dyDescent="0.25">
      <c r="B55" t="s">
        <v>462</v>
      </c>
      <c r="C55" t="s">
        <v>92</v>
      </c>
      <c r="D55" t="s">
        <v>617</v>
      </c>
      <c r="E55" t="s">
        <v>618</v>
      </c>
      <c r="F55" t="s">
        <v>68</v>
      </c>
      <c r="G55" t="s">
        <v>95</v>
      </c>
      <c r="H55" t="s">
        <v>364</v>
      </c>
      <c r="I55" t="s">
        <v>373</v>
      </c>
      <c r="J55" t="s">
        <v>713</v>
      </c>
      <c r="K55" t="s">
        <v>130</v>
      </c>
      <c r="L55" t="s">
        <v>227</v>
      </c>
      <c r="M55">
        <v>0</v>
      </c>
      <c r="N55">
        <v>796</v>
      </c>
      <c r="O55" t="s">
        <v>134</v>
      </c>
      <c r="P55" s="6">
        <v>5</v>
      </c>
      <c r="Q55">
        <v>73944</v>
      </c>
      <c r="R55">
        <f t="shared" si="10"/>
        <v>369720</v>
      </c>
      <c r="S55">
        <f t="shared" si="11"/>
        <v>414086.40000000002</v>
      </c>
    </row>
    <row r="56" spans="2:19" x14ac:dyDescent="0.25">
      <c r="B56" t="s">
        <v>463</v>
      </c>
      <c r="C56" t="s">
        <v>92</v>
      </c>
      <c r="D56" t="s">
        <v>617</v>
      </c>
      <c r="E56" t="s">
        <v>618</v>
      </c>
      <c r="F56" t="s">
        <v>68</v>
      </c>
      <c r="G56" t="s">
        <v>95</v>
      </c>
      <c r="H56" t="s">
        <v>364</v>
      </c>
      <c r="I56" t="s">
        <v>231</v>
      </c>
      <c r="J56" t="s">
        <v>383</v>
      </c>
      <c r="K56" t="s">
        <v>130</v>
      </c>
      <c r="L56" t="s">
        <v>227</v>
      </c>
      <c r="M56">
        <v>0</v>
      </c>
      <c r="N56">
        <v>796</v>
      </c>
      <c r="O56" t="s">
        <v>134</v>
      </c>
      <c r="P56" s="6">
        <v>5</v>
      </c>
      <c r="Q56">
        <v>73944</v>
      </c>
      <c r="R56">
        <f t="shared" si="10"/>
        <v>369720</v>
      </c>
      <c r="S56">
        <f t="shared" si="11"/>
        <v>414086.40000000002</v>
      </c>
    </row>
    <row r="57" spans="2:19" x14ac:dyDescent="0.25">
      <c r="B57" t="s">
        <v>464</v>
      </c>
      <c r="C57" t="s">
        <v>92</v>
      </c>
      <c r="D57" t="s">
        <v>617</v>
      </c>
      <c r="E57" t="s">
        <v>618</v>
      </c>
      <c r="F57" t="s">
        <v>68</v>
      </c>
      <c r="G57" t="s">
        <v>95</v>
      </c>
      <c r="H57" t="s">
        <v>364</v>
      </c>
      <c r="I57" t="s">
        <v>82</v>
      </c>
      <c r="J57" t="s">
        <v>342</v>
      </c>
      <c r="K57" t="s">
        <v>130</v>
      </c>
      <c r="L57" t="s">
        <v>227</v>
      </c>
      <c r="M57">
        <v>0</v>
      </c>
      <c r="N57">
        <v>796</v>
      </c>
      <c r="O57" t="s">
        <v>134</v>
      </c>
      <c r="P57" s="6">
        <v>5</v>
      </c>
      <c r="Q57">
        <v>73944</v>
      </c>
      <c r="R57">
        <f t="shared" si="10"/>
        <v>369720</v>
      </c>
      <c r="S57">
        <f t="shared" si="11"/>
        <v>414086.40000000002</v>
      </c>
    </row>
    <row r="58" spans="2:19" x14ac:dyDescent="0.25">
      <c r="B58" t="s">
        <v>465</v>
      </c>
      <c r="C58" t="s">
        <v>92</v>
      </c>
      <c r="D58" t="s">
        <v>617</v>
      </c>
      <c r="E58" t="s">
        <v>618</v>
      </c>
      <c r="F58" t="s">
        <v>68</v>
      </c>
      <c r="G58" t="s">
        <v>95</v>
      </c>
      <c r="H58" t="s">
        <v>364</v>
      </c>
      <c r="I58" t="s">
        <v>78</v>
      </c>
      <c r="J58" t="s">
        <v>377</v>
      </c>
      <c r="K58" t="s">
        <v>130</v>
      </c>
      <c r="L58" t="s">
        <v>227</v>
      </c>
      <c r="M58">
        <v>0</v>
      </c>
      <c r="N58">
        <v>796</v>
      </c>
      <c r="O58" t="s">
        <v>134</v>
      </c>
      <c r="P58" s="6">
        <v>6</v>
      </c>
      <c r="Q58">
        <v>73944</v>
      </c>
      <c r="R58">
        <f t="shared" si="10"/>
        <v>443664</v>
      </c>
      <c r="S58">
        <f t="shared" si="11"/>
        <v>496903.68000000005</v>
      </c>
    </row>
    <row r="59" spans="2:19" x14ac:dyDescent="0.25">
      <c r="B59" t="s">
        <v>466</v>
      </c>
      <c r="C59" t="s">
        <v>92</v>
      </c>
      <c r="D59" t="s">
        <v>617</v>
      </c>
      <c r="E59" t="s">
        <v>618</v>
      </c>
      <c r="F59" t="s">
        <v>68</v>
      </c>
      <c r="G59" t="s">
        <v>95</v>
      </c>
      <c r="H59" t="s">
        <v>364</v>
      </c>
      <c r="I59" t="s">
        <v>79</v>
      </c>
      <c r="J59" t="s">
        <v>254</v>
      </c>
      <c r="K59" t="s">
        <v>130</v>
      </c>
      <c r="L59" t="s">
        <v>227</v>
      </c>
      <c r="M59">
        <v>0</v>
      </c>
      <c r="N59">
        <v>796</v>
      </c>
      <c r="O59" t="s">
        <v>134</v>
      </c>
      <c r="P59" s="6">
        <v>6</v>
      </c>
      <c r="Q59">
        <v>73944</v>
      </c>
      <c r="R59">
        <f t="shared" si="10"/>
        <v>443664</v>
      </c>
      <c r="S59">
        <f t="shared" si="11"/>
        <v>496903.68000000005</v>
      </c>
    </row>
    <row r="60" spans="2:19" x14ac:dyDescent="0.25">
      <c r="B60" t="s">
        <v>467</v>
      </c>
      <c r="C60" t="s">
        <v>92</v>
      </c>
      <c r="D60" t="s">
        <v>617</v>
      </c>
      <c r="E60" t="s">
        <v>618</v>
      </c>
      <c r="F60" t="s">
        <v>68</v>
      </c>
      <c r="G60" t="s">
        <v>95</v>
      </c>
      <c r="H60" t="s">
        <v>364</v>
      </c>
      <c r="I60" t="s">
        <v>85</v>
      </c>
      <c r="J60" t="s">
        <v>408</v>
      </c>
      <c r="K60" t="s">
        <v>130</v>
      </c>
      <c r="L60" t="s">
        <v>227</v>
      </c>
      <c r="M60">
        <v>0</v>
      </c>
      <c r="N60">
        <v>796</v>
      </c>
      <c r="O60" t="s">
        <v>134</v>
      </c>
      <c r="P60" s="6">
        <v>6</v>
      </c>
      <c r="Q60">
        <v>73944</v>
      </c>
      <c r="R60">
        <f t="shared" si="10"/>
        <v>443664</v>
      </c>
      <c r="S60">
        <f t="shared" si="11"/>
        <v>496903.68000000005</v>
      </c>
    </row>
    <row r="61" spans="2:19" x14ac:dyDescent="0.25">
      <c r="B61" t="s">
        <v>468</v>
      </c>
      <c r="C61" t="s">
        <v>92</v>
      </c>
      <c r="D61" t="s">
        <v>619</v>
      </c>
      <c r="E61" t="s">
        <v>620</v>
      </c>
      <c r="F61" t="s">
        <v>68</v>
      </c>
      <c r="G61" t="s">
        <v>95</v>
      </c>
      <c r="H61" t="s">
        <v>364</v>
      </c>
      <c r="I61" t="s">
        <v>82</v>
      </c>
      <c r="J61" t="s">
        <v>411</v>
      </c>
      <c r="K61" t="s">
        <v>130</v>
      </c>
      <c r="L61" t="s">
        <v>227</v>
      </c>
      <c r="M61">
        <v>0</v>
      </c>
      <c r="N61">
        <v>796</v>
      </c>
      <c r="O61" t="s">
        <v>134</v>
      </c>
      <c r="P61" s="6">
        <v>10</v>
      </c>
      <c r="Q61">
        <v>153200</v>
      </c>
      <c r="R61">
        <f t="shared" si="10"/>
        <v>1532000</v>
      </c>
      <c r="S61">
        <f t="shared" si="11"/>
        <v>1715840.0000000002</v>
      </c>
    </row>
    <row r="62" spans="2:19" x14ac:dyDescent="0.25">
      <c r="B62" t="s">
        <v>469</v>
      </c>
      <c r="C62" t="s">
        <v>92</v>
      </c>
      <c r="D62" t="s">
        <v>619</v>
      </c>
      <c r="E62" t="s">
        <v>620</v>
      </c>
      <c r="F62" t="s">
        <v>68</v>
      </c>
      <c r="G62" t="s">
        <v>95</v>
      </c>
      <c r="H62" t="s">
        <v>364</v>
      </c>
      <c r="I62" t="s">
        <v>94</v>
      </c>
      <c r="J62" t="s">
        <v>249</v>
      </c>
      <c r="K62" t="s">
        <v>130</v>
      </c>
      <c r="L62" t="s">
        <v>227</v>
      </c>
      <c r="M62">
        <v>0</v>
      </c>
      <c r="N62">
        <v>796</v>
      </c>
      <c r="O62" t="s">
        <v>134</v>
      </c>
      <c r="P62" s="6">
        <v>10</v>
      </c>
      <c r="Q62">
        <v>153200</v>
      </c>
      <c r="R62">
        <f t="shared" si="10"/>
        <v>1532000</v>
      </c>
      <c r="S62">
        <f t="shared" si="11"/>
        <v>1715840.0000000002</v>
      </c>
    </row>
    <row r="63" spans="2:19" x14ac:dyDescent="0.25">
      <c r="B63" t="s">
        <v>470</v>
      </c>
      <c r="C63" t="s">
        <v>92</v>
      </c>
      <c r="D63" t="s">
        <v>619</v>
      </c>
      <c r="E63" t="s">
        <v>620</v>
      </c>
      <c r="F63" t="s">
        <v>68</v>
      </c>
      <c r="G63" t="s">
        <v>95</v>
      </c>
      <c r="H63" t="s">
        <v>364</v>
      </c>
      <c r="I63" t="s">
        <v>213</v>
      </c>
      <c r="J63" t="s">
        <v>391</v>
      </c>
      <c r="K63" t="s">
        <v>130</v>
      </c>
      <c r="L63" t="s">
        <v>227</v>
      </c>
      <c r="M63">
        <v>0</v>
      </c>
      <c r="N63">
        <v>796</v>
      </c>
      <c r="O63" t="s">
        <v>134</v>
      </c>
      <c r="P63" s="6">
        <v>10</v>
      </c>
      <c r="Q63">
        <v>153200</v>
      </c>
      <c r="R63">
        <f t="shared" si="10"/>
        <v>1532000</v>
      </c>
      <c r="S63">
        <f t="shared" si="11"/>
        <v>1715840.0000000002</v>
      </c>
    </row>
    <row r="64" spans="2:19" x14ac:dyDescent="0.25">
      <c r="B64" t="s">
        <v>471</v>
      </c>
      <c r="C64" t="s">
        <v>92</v>
      </c>
      <c r="D64" t="s">
        <v>619</v>
      </c>
      <c r="E64" t="s">
        <v>620</v>
      </c>
      <c r="F64" t="s">
        <v>68</v>
      </c>
      <c r="G64" t="s">
        <v>95</v>
      </c>
      <c r="H64" t="s">
        <v>364</v>
      </c>
      <c r="I64" t="s">
        <v>373</v>
      </c>
      <c r="J64" t="s">
        <v>713</v>
      </c>
      <c r="K64" t="s">
        <v>130</v>
      </c>
      <c r="L64" t="s">
        <v>227</v>
      </c>
      <c r="M64">
        <v>0</v>
      </c>
      <c r="N64">
        <v>796</v>
      </c>
      <c r="O64" t="s">
        <v>134</v>
      </c>
      <c r="P64" s="6">
        <v>10</v>
      </c>
      <c r="Q64">
        <v>153200</v>
      </c>
      <c r="R64">
        <f t="shared" si="10"/>
        <v>1532000</v>
      </c>
      <c r="S64">
        <f t="shared" si="11"/>
        <v>1715840.0000000002</v>
      </c>
    </row>
    <row r="65" spans="2:19" x14ac:dyDescent="0.25">
      <c r="B65" t="s">
        <v>472</v>
      </c>
      <c r="C65" t="s">
        <v>92</v>
      </c>
      <c r="D65" t="s">
        <v>619</v>
      </c>
      <c r="E65" t="s">
        <v>620</v>
      </c>
      <c r="F65" t="s">
        <v>68</v>
      </c>
      <c r="G65" t="s">
        <v>95</v>
      </c>
      <c r="H65" t="s">
        <v>364</v>
      </c>
      <c r="I65" t="s">
        <v>85</v>
      </c>
      <c r="J65" t="s">
        <v>408</v>
      </c>
      <c r="K65" t="s">
        <v>130</v>
      </c>
      <c r="L65" t="s">
        <v>227</v>
      </c>
      <c r="M65">
        <v>0</v>
      </c>
      <c r="N65">
        <v>796</v>
      </c>
      <c r="O65" t="s">
        <v>134</v>
      </c>
      <c r="P65" s="6">
        <v>10</v>
      </c>
      <c r="Q65">
        <v>153200</v>
      </c>
      <c r="R65">
        <f t="shared" si="10"/>
        <v>1532000</v>
      </c>
      <c r="S65">
        <f t="shared" si="11"/>
        <v>1715840.0000000002</v>
      </c>
    </row>
    <row r="66" spans="2:19" x14ac:dyDescent="0.25">
      <c r="B66" t="s">
        <v>473</v>
      </c>
      <c r="C66" t="s">
        <v>92</v>
      </c>
      <c r="D66" t="s">
        <v>621</v>
      </c>
      <c r="E66" t="s">
        <v>621</v>
      </c>
      <c r="F66" t="s">
        <v>68</v>
      </c>
      <c r="G66" t="s">
        <v>95</v>
      </c>
      <c r="H66" t="s">
        <v>364</v>
      </c>
      <c r="I66" t="s">
        <v>132</v>
      </c>
      <c r="J66" t="s">
        <v>712</v>
      </c>
      <c r="K66" t="s">
        <v>130</v>
      </c>
      <c r="L66" t="s">
        <v>227</v>
      </c>
      <c r="M66">
        <v>0</v>
      </c>
      <c r="N66">
        <v>796</v>
      </c>
      <c r="O66" t="s">
        <v>622</v>
      </c>
      <c r="P66" s="7" t="s">
        <v>623</v>
      </c>
      <c r="Q66" t="s">
        <v>624</v>
      </c>
      <c r="R66">
        <f t="shared" si="10"/>
        <v>2000000</v>
      </c>
      <c r="S66">
        <f t="shared" si="11"/>
        <v>2240000</v>
      </c>
    </row>
    <row r="67" spans="2:19" x14ac:dyDescent="0.25">
      <c r="B67" t="s">
        <v>474</v>
      </c>
      <c r="C67" t="s">
        <v>92</v>
      </c>
      <c r="D67" t="s">
        <v>457</v>
      </c>
      <c r="E67" t="s">
        <v>520</v>
      </c>
      <c r="F67" t="s">
        <v>68</v>
      </c>
      <c r="G67" t="s">
        <v>95</v>
      </c>
      <c r="H67" t="s">
        <v>454</v>
      </c>
      <c r="I67" t="s">
        <v>81</v>
      </c>
      <c r="J67" t="s">
        <v>378</v>
      </c>
      <c r="K67" t="s">
        <v>130</v>
      </c>
      <c r="L67" t="s">
        <v>362</v>
      </c>
      <c r="M67">
        <v>0</v>
      </c>
      <c r="N67">
        <v>796</v>
      </c>
      <c r="O67" t="s">
        <v>134</v>
      </c>
      <c r="P67" s="7" t="s">
        <v>480</v>
      </c>
      <c r="Q67">
        <v>35000</v>
      </c>
      <c r="R67">
        <f t="shared" ref="R67:R109" si="13">Q67*P67</f>
        <v>70000</v>
      </c>
      <c r="S67">
        <f t="shared" ref="S67:S109" si="14">R67*1.12</f>
        <v>78400.000000000015</v>
      </c>
    </row>
    <row r="68" spans="2:19" x14ac:dyDescent="0.25">
      <c r="B68" t="s">
        <v>475</v>
      </c>
      <c r="C68" t="s">
        <v>92</v>
      </c>
      <c r="D68" t="s">
        <v>457</v>
      </c>
      <c r="E68" t="s">
        <v>520</v>
      </c>
      <c r="F68" t="s">
        <v>68</v>
      </c>
      <c r="G68" t="s">
        <v>95</v>
      </c>
      <c r="H68" t="s">
        <v>454</v>
      </c>
      <c r="I68" t="s">
        <v>81</v>
      </c>
      <c r="J68" t="s">
        <v>380</v>
      </c>
      <c r="K68" t="s">
        <v>130</v>
      </c>
      <c r="L68" t="s">
        <v>227</v>
      </c>
      <c r="M68">
        <v>0</v>
      </c>
      <c r="N68">
        <v>796</v>
      </c>
      <c r="O68" t="s">
        <v>134</v>
      </c>
      <c r="P68" s="7" t="s">
        <v>480</v>
      </c>
      <c r="Q68" t="s">
        <v>481</v>
      </c>
      <c r="R68">
        <f t="shared" si="13"/>
        <v>70000</v>
      </c>
      <c r="S68">
        <f t="shared" si="14"/>
        <v>78400.000000000015</v>
      </c>
    </row>
    <row r="69" spans="2:19" x14ac:dyDescent="0.25">
      <c r="B69" t="s">
        <v>476</v>
      </c>
      <c r="C69" t="s">
        <v>92</v>
      </c>
      <c r="D69" t="s">
        <v>457</v>
      </c>
      <c r="E69" t="s">
        <v>520</v>
      </c>
      <c r="F69" t="s">
        <v>68</v>
      </c>
      <c r="G69" t="s">
        <v>95</v>
      </c>
      <c r="H69" t="s">
        <v>454</v>
      </c>
      <c r="I69" t="s">
        <v>81</v>
      </c>
      <c r="J69" t="s">
        <v>379</v>
      </c>
      <c r="K69" t="s">
        <v>130</v>
      </c>
      <c r="L69" t="s">
        <v>362</v>
      </c>
      <c r="M69">
        <v>0</v>
      </c>
      <c r="N69">
        <v>796</v>
      </c>
      <c r="O69" t="s">
        <v>134</v>
      </c>
      <c r="P69" s="7" t="s">
        <v>480</v>
      </c>
      <c r="Q69" t="s">
        <v>481</v>
      </c>
      <c r="R69">
        <f t="shared" si="13"/>
        <v>70000</v>
      </c>
      <c r="S69">
        <f t="shared" si="14"/>
        <v>78400.000000000015</v>
      </c>
    </row>
    <row r="70" spans="2:19" x14ac:dyDescent="0.25">
      <c r="B70" t="s">
        <v>477</v>
      </c>
      <c r="C70" t="s">
        <v>92</v>
      </c>
      <c r="D70" t="s">
        <v>457</v>
      </c>
      <c r="E70" t="s">
        <v>520</v>
      </c>
      <c r="F70" t="s">
        <v>68</v>
      </c>
      <c r="G70" t="s">
        <v>95</v>
      </c>
      <c r="H70" t="s">
        <v>454</v>
      </c>
      <c r="I70" t="s">
        <v>393</v>
      </c>
      <c r="J70" t="s">
        <v>394</v>
      </c>
      <c r="K70" t="s">
        <v>130</v>
      </c>
      <c r="L70" t="s">
        <v>227</v>
      </c>
      <c r="M70">
        <v>0</v>
      </c>
      <c r="N70">
        <v>796</v>
      </c>
      <c r="O70" t="s">
        <v>134</v>
      </c>
      <c r="P70" s="7" t="s">
        <v>480</v>
      </c>
      <c r="Q70" t="s">
        <v>481</v>
      </c>
      <c r="R70">
        <f t="shared" si="13"/>
        <v>70000</v>
      </c>
      <c r="S70">
        <f t="shared" si="14"/>
        <v>78400.000000000015</v>
      </c>
    </row>
    <row r="71" spans="2:19" x14ac:dyDescent="0.25">
      <c r="B71" t="s">
        <v>478</v>
      </c>
      <c r="C71" t="s">
        <v>92</v>
      </c>
      <c r="D71" t="s">
        <v>457</v>
      </c>
      <c r="E71" t="s">
        <v>520</v>
      </c>
      <c r="F71" t="s">
        <v>68</v>
      </c>
      <c r="G71" t="s">
        <v>95</v>
      </c>
      <c r="H71" t="s">
        <v>454</v>
      </c>
      <c r="I71" t="s">
        <v>199</v>
      </c>
      <c r="J71" t="s">
        <v>262</v>
      </c>
      <c r="K71" t="s">
        <v>130</v>
      </c>
      <c r="L71" t="s">
        <v>362</v>
      </c>
      <c r="M71">
        <v>0</v>
      </c>
      <c r="N71">
        <v>796</v>
      </c>
      <c r="O71" t="s">
        <v>134</v>
      </c>
      <c r="P71" s="7" t="s">
        <v>480</v>
      </c>
      <c r="Q71" t="s">
        <v>481</v>
      </c>
      <c r="R71">
        <f t="shared" si="13"/>
        <v>70000</v>
      </c>
      <c r="S71">
        <f t="shared" si="14"/>
        <v>78400.000000000015</v>
      </c>
    </row>
    <row r="72" spans="2:19" x14ac:dyDescent="0.25">
      <c r="B72" t="s">
        <v>479</v>
      </c>
      <c r="C72" t="s">
        <v>92</v>
      </c>
      <c r="D72" t="s">
        <v>457</v>
      </c>
      <c r="E72" t="s">
        <v>520</v>
      </c>
      <c r="F72" t="s">
        <v>68</v>
      </c>
      <c r="G72" t="s">
        <v>95</v>
      </c>
      <c r="H72" t="s">
        <v>454</v>
      </c>
      <c r="I72" t="s">
        <v>199</v>
      </c>
      <c r="J72" t="s">
        <v>384</v>
      </c>
      <c r="K72" t="s">
        <v>130</v>
      </c>
      <c r="L72" t="s">
        <v>227</v>
      </c>
      <c r="M72">
        <v>0</v>
      </c>
      <c r="N72">
        <v>796</v>
      </c>
      <c r="O72" t="s">
        <v>134</v>
      </c>
      <c r="P72" s="7" t="s">
        <v>480</v>
      </c>
      <c r="Q72" t="s">
        <v>481</v>
      </c>
      <c r="R72">
        <f t="shared" si="13"/>
        <v>70000</v>
      </c>
      <c r="S72">
        <f t="shared" si="14"/>
        <v>78400.000000000015</v>
      </c>
    </row>
    <row r="73" spans="2:19" x14ac:dyDescent="0.25">
      <c r="B73" t="s">
        <v>483</v>
      </c>
      <c r="C73" t="s">
        <v>92</v>
      </c>
      <c r="D73" t="s">
        <v>457</v>
      </c>
      <c r="E73" t="s">
        <v>520</v>
      </c>
      <c r="F73" t="s">
        <v>68</v>
      </c>
      <c r="G73" t="s">
        <v>95</v>
      </c>
      <c r="H73" t="s">
        <v>454</v>
      </c>
      <c r="I73" t="s">
        <v>85</v>
      </c>
      <c r="J73" t="s">
        <v>408</v>
      </c>
      <c r="K73" t="s">
        <v>130</v>
      </c>
      <c r="L73" t="s">
        <v>227</v>
      </c>
      <c r="M73">
        <v>0</v>
      </c>
      <c r="N73">
        <v>796</v>
      </c>
      <c r="O73" t="s">
        <v>134</v>
      </c>
      <c r="P73" s="7" t="s">
        <v>480</v>
      </c>
      <c r="Q73" t="s">
        <v>481</v>
      </c>
      <c r="R73">
        <f t="shared" si="13"/>
        <v>70000</v>
      </c>
      <c r="S73">
        <f t="shared" si="14"/>
        <v>78400.000000000015</v>
      </c>
    </row>
    <row r="74" spans="2:19" x14ac:dyDescent="0.25">
      <c r="B74" t="s">
        <v>484</v>
      </c>
      <c r="C74" t="s">
        <v>92</v>
      </c>
      <c r="D74" t="s">
        <v>457</v>
      </c>
      <c r="E74" t="s">
        <v>520</v>
      </c>
      <c r="F74" t="s">
        <v>68</v>
      </c>
      <c r="G74" t="s">
        <v>95</v>
      </c>
      <c r="H74" t="s">
        <v>454</v>
      </c>
      <c r="I74" t="s">
        <v>85</v>
      </c>
      <c r="J74" t="s">
        <v>410</v>
      </c>
      <c r="K74" t="s">
        <v>130</v>
      </c>
      <c r="L74" t="s">
        <v>227</v>
      </c>
      <c r="M74">
        <v>0</v>
      </c>
      <c r="N74">
        <v>796</v>
      </c>
      <c r="O74" t="s">
        <v>134</v>
      </c>
      <c r="P74" s="7" t="s">
        <v>480</v>
      </c>
      <c r="Q74" t="s">
        <v>481</v>
      </c>
      <c r="R74">
        <f t="shared" si="13"/>
        <v>70000</v>
      </c>
      <c r="S74">
        <f t="shared" si="14"/>
        <v>78400.000000000015</v>
      </c>
    </row>
    <row r="75" spans="2:19" x14ac:dyDescent="0.25">
      <c r="B75" t="s">
        <v>485</v>
      </c>
      <c r="C75" t="s">
        <v>92</v>
      </c>
      <c r="D75" t="s">
        <v>457</v>
      </c>
      <c r="E75" t="s">
        <v>520</v>
      </c>
      <c r="F75" t="s">
        <v>68</v>
      </c>
      <c r="G75" t="s">
        <v>95</v>
      </c>
      <c r="H75" t="s">
        <v>454</v>
      </c>
      <c r="I75" t="s">
        <v>226</v>
      </c>
      <c r="J75" t="s">
        <v>406</v>
      </c>
      <c r="K75" t="s">
        <v>130</v>
      </c>
      <c r="L75" t="s">
        <v>227</v>
      </c>
      <c r="M75">
        <v>0</v>
      </c>
      <c r="N75">
        <v>796</v>
      </c>
      <c r="O75" t="s">
        <v>134</v>
      </c>
      <c r="P75" s="7" t="s">
        <v>480</v>
      </c>
      <c r="Q75" t="s">
        <v>481</v>
      </c>
      <c r="R75">
        <f t="shared" si="13"/>
        <v>70000</v>
      </c>
      <c r="S75">
        <f t="shared" si="14"/>
        <v>78400.000000000015</v>
      </c>
    </row>
    <row r="76" spans="2:19" x14ac:dyDescent="0.25">
      <c r="B76" t="s">
        <v>486</v>
      </c>
      <c r="C76" t="s">
        <v>92</v>
      </c>
      <c r="D76" t="s">
        <v>457</v>
      </c>
      <c r="E76" t="s">
        <v>520</v>
      </c>
      <c r="F76" t="s">
        <v>68</v>
      </c>
      <c r="G76" t="s">
        <v>95</v>
      </c>
      <c r="H76" t="s">
        <v>454</v>
      </c>
      <c r="I76" t="s">
        <v>226</v>
      </c>
      <c r="J76" t="s">
        <v>404</v>
      </c>
      <c r="K76" t="s">
        <v>130</v>
      </c>
      <c r="L76" t="s">
        <v>227</v>
      </c>
      <c r="M76">
        <v>0</v>
      </c>
      <c r="N76">
        <v>796</v>
      </c>
      <c r="O76" t="s">
        <v>134</v>
      </c>
      <c r="P76" s="7" t="s">
        <v>480</v>
      </c>
      <c r="Q76" t="s">
        <v>481</v>
      </c>
      <c r="R76">
        <f t="shared" si="13"/>
        <v>70000</v>
      </c>
      <c r="S76">
        <f t="shared" si="14"/>
        <v>78400.000000000015</v>
      </c>
    </row>
    <row r="77" spans="2:19" x14ac:dyDescent="0.25">
      <c r="B77" t="s">
        <v>487</v>
      </c>
      <c r="C77" t="s">
        <v>92</v>
      </c>
      <c r="D77" t="s">
        <v>457</v>
      </c>
      <c r="E77" t="s">
        <v>520</v>
      </c>
      <c r="F77" t="s">
        <v>68</v>
      </c>
      <c r="G77" t="s">
        <v>95</v>
      </c>
      <c r="H77" t="s">
        <v>454</v>
      </c>
      <c r="I77" t="s">
        <v>226</v>
      </c>
      <c r="J77" t="s">
        <v>405</v>
      </c>
      <c r="K77" t="s">
        <v>130</v>
      </c>
      <c r="L77" t="s">
        <v>227</v>
      </c>
      <c r="M77">
        <v>0</v>
      </c>
      <c r="N77">
        <v>796</v>
      </c>
      <c r="O77" t="s">
        <v>134</v>
      </c>
      <c r="P77" s="7" t="s">
        <v>480</v>
      </c>
      <c r="Q77" t="s">
        <v>481</v>
      </c>
      <c r="R77">
        <f t="shared" si="13"/>
        <v>70000</v>
      </c>
      <c r="S77">
        <f t="shared" si="14"/>
        <v>78400.000000000015</v>
      </c>
    </row>
    <row r="78" spans="2:19" x14ac:dyDescent="0.25">
      <c r="B78" t="s">
        <v>488</v>
      </c>
      <c r="C78" t="s">
        <v>92</v>
      </c>
      <c r="D78" t="s">
        <v>457</v>
      </c>
      <c r="E78" t="s">
        <v>520</v>
      </c>
      <c r="F78" t="s">
        <v>68</v>
      </c>
      <c r="G78" t="s">
        <v>95</v>
      </c>
      <c r="H78" t="s">
        <v>454</v>
      </c>
      <c r="I78" t="s">
        <v>226</v>
      </c>
      <c r="J78" t="s">
        <v>407</v>
      </c>
      <c r="K78" t="s">
        <v>130</v>
      </c>
      <c r="L78" t="s">
        <v>227</v>
      </c>
      <c r="M78">
        <v>0</v>
      </c>
      <c r="N78">
        <v>796</v>
      </c>
      <c r="O78" t="s">
        <v>134</v>
      </c>
      <c r="P78" s="7" t="s">
        <v>480</v>
      </c>
      <c r="Q78" t="s">
        <v>481</v>
      </c>
      <c r="R78">
        <f t="shared" si="13"/>
        <v>70000</v>
      </c>
      <c r="S78">
        <f t="shared" si="14"/>
        <v>78400.000000000015</v>
      </c>
    </row>
    <row r="79" spans="2:19" x14ac:dyDescent="0.25">
      <c r="B79" t="s">
        <v>489</v>
      </c>
      <c r="C79" t="s">
        <v>92</v>
      </c>
      <c r="D79" t="s">
        <v>457</v>
      </c>
      <c r="E79" t="s">
        <v>520</v>
      </c>
      <c r="F79" t="s">
        <v>68</v>
      </c>
      <c r="G79" t="s">
        <v>95</v>
      </c>
      <c r="H79" t="s">
        <v>454</v>
      </c>
      <c r="I79" t="s">
        <v>132</v>
      </c>
      <c r="J79" t="s">
        <v>712</v>
      </c>
      <c r="K79" t="s">
        <v>130</v>
      </c>
      <c r="L79" t="s">
        <v>227</v>
      </c>
      <c r="M79">
        <v>0</v>
      </c>
      <c r="N79">
        <v>796</v>
      </c>
      <c r="O79" t="s">
        <v>134</v>
      </c>
      <c r="P79" s="7" t="s">
        <v>480</v>
      </c>
      <c r="Q79" t="s">
        <v>481</v>
      </c>
      <c r="R79">
        <f t="shared" si="13"/>
        <v>70000</v>
      </c>
      <c r="S79">
        <f t="shared" si="14"/>
        <v>78400.000000000015</v>
      </c>
    </row>
    <row r="80" spans="2:19" x14ac:dyDescent="0.25">
      <c r="B80" t="s">
        <v>490</v>
      </c>
      <c r="C80" t="s">
        <v>92</v>
      </c>
      <c r="D80" t="s">
        <v>457</v>
      </c>
      <c r="E80" t="s">
        <v>520</v>
      </c>
      <c r="F80" t="s">
        <v>68</v>
      </c>
      <c r="G80" t="s">
        <v>95</v>
      </c>
      <c r="H80" t="s">
        <v>454</v>
      </c>
      <c r="I80" t="s">
        <v>78</v>
      </c>
      <c r="J80" t="s">
        <v>377</v>
      </c>
      <c r="K80" t="s">
        <v>130</v>
      </c>
      <c r="L80" t="s">
        <v>227</v>
      </c>
      <c r="M80">
        <v>0</v>
      </c>
      <c r="N80">
        <v>796</v>
      </c>
      <c r="O80" t="s">
        <v>134</v>
      </c>
      <c r="P80" s="7" t="s">
        <v>480</v>
      </c>
      <c r="Q80" t="s">
        <v>481</v>
      </c>
      <c r="R80">
        <f t="shared" si="13"/>
        <v>70000</v>
      </c>
      <c r="S80">
        <f t="shared" si="14"/>
        <v>78400.000000000015</v>
      </c>
    </row>
    <row r="81" spans="2:19" x14ac:dyDescent="0.25">
      <c r="B81" t="s">
        <v>491</v>
      </c>
      <c r="C81" t="s">
        <v>92</v>
      </c>
      <c r="D81" t="s">
        <v>457</v>
      </c>
      <c r="E81" t="s">
        <v>520</v>
      </c>
      <c r="F81" t="s">
        <v>68</v>
      </c>
      <c r="G81" t="s">
        <v>95</v>
      </c>
      <c r="H81" t="s">
        <v>454</v>
      </c>
      <c r="I81" t="s">
        <v>78</v>
      </c>
      <c r="J81" t="s">
        <v>707</v>
      </c>
      <c r="K81" t="s">
        <v>130</v>
      </c>
      <c r="L81" t="s">
        <v>227</v>
      </c>
      <c r="M81">
        <v>0</v>
      </c>
      <c r="N81">
        <v>796</v>
      </c>
      <c r="O81" t="s">
        <v>134</v>
      </c>
      <c r="P81" s="7" t="s">
        <v>480</v>
      </c>
      <c r="Q81" t="s">
        <v>481</v>
      </c>
      <c r="R81">
        <f t="shared" si="13"/>
        <v>70000</v>
      </c>
      <c r="S81">
        <f t="shared" si="14"/>
        <v>78400.000000000015</v>
      </c>
    </row>
    <row r="82" spans="2:19" x14ac:dyDescent="0.25">
      <c r="B82" t="s">
        <v>492</v>
      </c>
      <c r="C82" t="s">
        <v>92</v>
      </c>
      <c r="D82" t="s">
        <v>457</v>
      </c>
      <c r="E82" t="s">
        <v>520</v>
      </c>
      <c r="F82" t="s">
        <v>68</v>
      </c>
      <c r="G82" t="s">
        <v>95</v>
      </c>
      <c r="H82" t="s">
        <v>454</v>
      </c>
      <c r="I82" t="s">
        <v>78</v>
      </c>
      <c r="J82" t="s">
        <v>376</v>
      </c>
      <c r="K82" t="s">
        <v>130</v>
      </c>
      <c r="L82" t="s">
        <v>227</v>
      </c>
      <c r="M82">
        <v>0</v>
      </c>
      <c r="N82">
        <v>796</v>
      </c>
      <c r="O82" t="s">
        <v>134</v>
      </c>
      <c r="P82" s="7" t="s">
        <v>480</v>
      </c>
      <c r="Q82" t="s">
        <v>481</v>
      </c>
      <c r="R82">
        <f t="shared" si="13"/>
        <v>70000</v>
      </c>
      <c r="S82">
        <f t="shared" si="14"/>
        <v>78400.000000000015</v>
      </c>
    </row>
    <row r="83" spans="2:19" x14ac:dyDescent="0.25">
      <c r="B83" t="s">
        <v>493</v>
      </c>
      <c r="C83" t="s">
        <v>92</v>
      </c>
      <c r="D83" t="s">
        <v>457</v>
      </c>
      <c r="E83" t="s">
        <v>520</v>
      </c>
      <c r="F83" t="s">
        <v>68</v>
      </c>
      <c r="G83" t="s">
        <v>95</v>
      </c>
      <c r="H83" t="s">
        <v>454</v>
      </c>
      <c r="I83" t="s">
        <v>372</v>
      </c>
      <c r="J83" t="s">
        <v>412</v>
      </c>
      <c r="K83" t="s">
        <v>130</v>
      </c>
      <c r="L83" t="s">
        <v>227</v>
      </c>
      <c r="M83">
        <v>0</v>
      </c>
      <c r="N83">
        <v>796</v>
      </c>
      <c r="O83" t="s">
        <v>134</v>
      </c>
      <c r="P83" s="7" t="s">
        <v>480</v>
      </c>
      <c r="Q83" t="s">
        <v>481</v>
      </c>
      <c r="R83">
        <f t="shared" si="13"/>
        <v>70000</v>
      </c>
      <c r="S83">
        <f t="shared" si="14"/>
        <v>78400.000000000015</v>
      </c>
    </row>
    <row r="84" spans="2:19" x14ac:dyDescent="0.25">
      <c r="B84" t="s">
        <v>494</v>
      </c>
      <c r="C84" t="s">
        <v>92</v>
      </c>
      <c r="D84" t="s">
        <v>457</v>
      </c>
      <c r="E84" t="s">
        <v>520</v>
      </c>
      <c r="F84" t="s">
        <v>68</v>
      </c>
      <c r="G84" t="s">
        <v>95</v>
      </c>
      <c r="H84" t="s">
        <v>454</v>
      </c>
      <c r="I84" t="s">
        <v>238</v>
      </c>
      <c r="J84" t="s">
        <v>401</v>
      </c>
      <c r="K84" t="s">
        <v>130</v>
      </c>
      <c r="L84" t="s">
        <v>227</v>
      </c>
      <c r="M84">
        <v>0</v>
      </c>
      <c r="N84">
        <v>796</v>
      </c>
      <c r="O84" t="s">
        <v>134</v>
      </c>
      <c r="P84" s="7" t="s">
        <v>480</v>
      </c>
      <c r="Q84" t="s">
        <v>481</v>
      </c>
      <c r="R84">
        <f t="shared" si="13"/>
        <v>70000</v>
      </c>
      <c r="S84">
        <f t="shared" si="14"/>
        <v>78400.000000000015</v>
      </c>
    </row>
    <row r="85" spans="2:19" x14ac:dyDescent="0.25">
      <c r="B85" t="s">
        <v>495</v>
      </c>
      <c r="C85" t="s">
        <v>92</v>
      </c>
      <c r="D85" t="s">
        <v>457</v>
      </c>
      <c r="E85" t="s">
        <v>520</v>
      </c>
      <c r="F85" t="s">
        <v>68</v>
      </c>
      <c r="G85" t="s">
        <v>95</v>
      </c>
      <c r="H85" t="s">
        <v>454</v>
      </c>
      <c r="I85" t="s">
        <v>78</v>
      </c>
      <c r="J85" t="s">
        <v>375</v>
      </c>
      <c r="K85" t="s">
        <v>130</v>
      </c>
      <c r="L85" t="s">
        <v>227</v>
      </c>
      <c r="M85">
        <v>0</v>
      </c>
      <c r="N85">
        <v>796</v>
      </c>
      <c r="O85" t="s">
        <v>134</v>
      </c>
      <c r="P85" s="7" t="s">
        <v>480</v>
      </c>
      <c r="Q85" t="s">
        <v>481</v>
      </c>
      <c r="R85">
        <f t="shared" si="13"/>
        <v>70000</v>
      </c>
      <c r="S85">
        <f t="shared" si="14"/>
        <v>78400.000000000015</v>
      </c>
    </row>
    <row r="86" spans="2:19" x14ac:dyDescent="0.25">
      <c r="B86" t="s">
        <v>496</v>
      </c>
      <c r="C86" t="s">
        <v>92</v>
      </c>
      <c r="D86" t="s">
        <v>457</v>
      </c>
      <c r="E86" t="s">
        <v>520</v>
      </c>
      <c r="F86" t="s">
        <v>68</v>
      </c>
      <c r="G86" t="s">
        <v>95</v>
      </c>
      <c r="H86" t="s">
        <v>454</v>
      </c>
      <c r="I86" t="s">
        <v>238</v>
      </c>
      <c r="J86" t="s">
        <v>402</v>
      </c>
      <c r="K86" t="s">
        <v>130</v>
      </c>
      <c r="L86" t="s">
        <v>227</v>
      </c>
      <c r="M86">
        <v>0</v>
      </c>
      <c r="N86">
        <v>796</v>
      </c>
      <c r="O86" t="s">
        <v>134</v>
      </c>
      <c r="P86" s="7" t="s">
        <v>480</v>
      </c>
      <c r="Q86" t="s">
        <v>481</v>
      </c>
      <c r="R86">
        <f t="shared" si="13"/>
        <v>70000</v>
      </c>
      <c r="S86">
        <f t="shared" si="14"/>
        <v>78400.000000000015</v>
      </c>
    </row>
    <row r="87" spans="2:19" x14ac:dyDescent="0.25">
      <c r="B87" t="s">
        <v>497</v>
      </c>
      <c r="C87" t="s">
        <v>92</v>
      </c>
      <c r="D87" t="s">
        <v>457</v>
      </c>
      <c r="E87" t="s">
        <v>520</v>
      </c>
      <c r="F87" t="s">
        <v>68</v>
      </c>
      <c r="G87" t="s">
        <v>95</v>
      </c>
      <c r="H87" t="s">
        <v>454</v>
      </c>
      <c r="I87" t="s">
        <v>238</v>
      </c>
      <c r="J87" t="s">
        <v>403</v>
      </c>
      <c r="K87" t="s">
        <v>130</v>
      </c>
      <c r="L87" t="s">
        <v>227</v>
      </c>
      <c r="M87">
        <v>0</v>
      </c>
      <c r="N87">
        <v>796</v>
      </c>
      <c r="O87" t="s">
        <v>134</v>
      </c>
      <c r="P87" s="7" t="s">
        <v>480</v>
      </c>
      <c r="Q87" t="s">
        <v>481</v>
      </c>
      <c r="R87">
        <f t="shared" si="13"/>
        <v>70000</v>
      </c>
      <c r="S87">
        <f t="shared" si="14"/>
        <v>78400.000000000015</v>
      </c>
    </row>
    <row r="88" spans="2:19" x14ac:dyDescent="0.25">
      <c r="B88" t="s">
        <v>498</v>
      </c>
      <c r="C88" t="s">
        <v>92</v>
      </c>
      <c r="D88" t="s">
        <v>457</v>
      </c>
      <c r="E88" t="s">
        <v>520</v>
      </c>
      <c r="F88" t="s">
        <v>68</v>
      </c>
      <c r="G88" t="s">
        <v>95</v>
      </c>
      <c r="H88" t="s">
        <v>454</v>
      </c>
      <c r="I88" t="s">
        <v>79</v>
      </c>
      <c r="J88" t="s">
        <v>254</v>
      </c>
      <c r="K88" t="s">
        <v>130</v>
      </c>
      <c r="L88" t="s">
        <v>227</v>
      </c>
      <c r="M88">
        <v>0</v>
      </c>
      <c r="N88">
        <v>796</v>
      </c>
      <c r="O88" t="s">
        <v>134</v>
      </c>
      <c r="P88" s="7" t="s">
        <v>480</v>
      </c>
      <c r="Q88" t="s">
        <v>481</v>
      </c>
      <c r="R88">
        <f t="shared" si="13"/>
        <v>70000</v>
      </c>
      <c r="S88">
        <f t="shared" si="14"/>
        <v>78400.000000000015</v>
      </c>
    </row>
    <row r="89" spans="2:19" x14ac:dyDescent="0.25">
      <c r="B89" t="s">
        <v>499</v>
      </c>
      <c r="C89" t="s">
        <v>92</v>
      </c>
      <c r="D89" t="s">
        <v>457</v>
      </c>
      <c r="E89" t="s">
        <v>520</v>
      </c>
      <c r="F89" t="s">
        <v>68</v>
      </c>
      <c r="G89" t="s">
        <v>95</v>
      </c>
      <c r="H89" t="s">
        <v>454</v>
      </c>
      <c r="I89" t="s">
        <v>79</v>
      </c>
      <c r="J89" t="s">
        <v>395</v>
      </c>
      <c r="K89" t="s">
        <v>130</v>
      </c>
      <c r="L89" t="s">
        <v>227</v>
      </c>
      <c r="M89">
        <v>0</v>
      </c>
      <c r="N89">
        <v>796</v>
      </c>
      <c r="O89" t="s">
        <v>134</v>
      </c>
      <c r="P89" s="7" t="s">
        <v>480</v>
      </c>
      <c r="Q89" t="s">
        <v>481</v>
      </c>
      <c r="R89">
        <f t="shared" si="13"/>
        <v>70000</v>
      </c>
      <c r="S89">
        <f t="shared" si="14"/>
        <v>78400.000000000015</v>
      </c>
    </row>
    <row r="90" spans="2:19" x14ac:dyDescent="0.25">
      <c r="B90" t="s">
        <v>500</v>
      </c>
      <c r="C90" t="s">
        <v>92</v>
      </c>
      <c r="D90" t="s">
        <v>457</v>
      </c>
      <c r="E90" t="s">
        <v>520</v>
      </c>
      <c r="F90" t="s">
        <v>68</v>
      </c>
      <c r="G90" t="s">
        <v>95</v>
      </c>
      <c r="H90" t="s">
        <v>454</v>
      </c>
      <c r="I90" t="s">
        <v>396</v>
      </c>
      <c r="J90" t="s">
        <v>397</v>
      </c>
      <c r="K90" t="s">
        <v>130</v>
      </c>
      <c r="L90" t="s">
        <v>227</v>
      </c>
      <c r="M90">
        <v>0</v>
      </c>
      <c r="N90">
        <v>796</v>
      </c>
      <c r="O90" t="s">
        <v>134</v>
      </c>
      <c r="P90" s="7" t="s">
        <v>480</v>
      </c>
      <c r="Q90" t="s">
        <v>481</v>
      </c>
      <c r="R90">
        <f t="shared" si="13"/>
        <v>70000</v>
      </c>
      <c r="S90">
        <f t="shared" si="14"/>
        <v>78400.000000000015</v>
      </c>
    </row>
    <row r="91" spans="2:19" x14ac:dyDescent="0.25">
      <c r="B91" t="s">
        <v>501</v>
      </c>
      <c r="C91" t="s">
        <v>92</v>
      </c>
      <c r="D91" t="s">
        <v>457</v>
      </c>
      <c r="E91" t="s">
        <v>520</v>
      </c>
      <c r="F91" t="s">
        <v>68</v>
      </c>
      <c r="G91" t="s">
        <v>95</v>
      </c>
      <c r="H91" t="s">
        <v>454</v>
      </c>
      <c r="I91" t="s">
        <v>79</v>
      </c>
      <c r="J91" t="s">
        <v>93</v>
      </c>
      <c r="K91" t="s">
        <v>130</v>
      </c>
      <c r="L91" t="s">
        <v>227</v>
      </c>
      <c r="M91">
        <v>0</v>
      </c>
      <c r="N91">
        <v>796</v>
      </c>
      <c r="O91" t="s">
        <v>134</v>
      </c>
      <c r="P91" s="7" t="s">
        <v>480</v>
      </c>
      <c r="Q91" t="s">
        <v>481</v>
      </c>
      <c r="R91">
        <f t="shared" si="13"/>
        <v>70000</v>
      </c>
      <c r="S91">
        <f t="shared" si="14"/>
        <v>78400.000000000015</v>
      </c>
    </row>
    <row r="92" spans="2:19" x14ac:dyDescent="0.25">
      <c r="B92" t="s">
        <v>502</v>
      </c>
      <c r="C92" t="s">
        <v>92</v>
      </c>
      <c r="D92" t="s">
        <v>457</v>
      </c>
      <c r="E92" t="s">
        <v>520</v>
      </c>
      <c r="F92" t="s">
        <v>68</v>
      </c>
      <c r="G92" t="s">
        <v>95</v>
      </c>
      <c r="H92" t="s">
        <v>454</v>
      </c>
      <c r="I92" t="s">
        <v>79</v>
      </c>
      <c r="J92" t="s">
        <v>399</v>
      </c>
      <c r="K92" t="s">
        <v>130</v>
      </c>
      <c r="L92" t="s">
        <v>227</v>
      </c>
      <c r="M92">
        <v>0</v>
      </c>
      <c r="N92">
        <v>796</v>
      </c>
      <c r="O92" t="s">
        <v>134</v>
      </c>
      <c r="P92" s="7" t="s">
        <v>480</v>
      </c>
      <c r="Q92" t="s">
        <v>481</v>
      </c>
      <c r="R92">
        <f t="shared" si="13"/>
        <v>70000</v>
      </c>
      <c r="S92">
        <f t="shared" si="14"/>
        <v>78400.000000000015</v>
      </c>
    </row>
    <row r="93" spans="2:19" x14ac:dyDescent="0.25">
      <c r="B93" t="s">
        <v>503</v>
      </c>
      <c r="C93" t="s">
        <v>92</v>
      </c>
      <c r="D93" t="s">
        <v>457</v>
      </c>
      <c r="E93" t="s">
        <v>520</v>
      </c>
      <c r="F93" t="s">
        <v>68</v>
      </c>
      <c r="G93" t="s">
        <v>95</v>
      </c>
      <c r="H93" t="s">
        <v>454</v>
      </c>
      <c r="I93" t="s">
        <v>396</v>
      </c>
      <c r="J93" t="s">
        <v>398</v>
      </c>
      <c r="K93" t="s">
        <v>130</v>
      </c>
      <c r="L93" t="s">
        <v>227</v>
      </c>
      <c r="M93">
        <v>0</v>
      </c>
      <c r="N93">
        <v>796</v>
      </c>
      <c r="O93" t="s">
        <v>134</v>
      </c>
      <c r="P93" s="7" t="s">
        <v>480</v>
      </c>
      <c r="Q93" t="s">
        <v>481</v>
      </c>
      <c r="R93">
        <f t="shared" si="13"/>
        <v>70000</v>
      </c>
      <c r="S93">
        <f t="shared" si="14"/>
        <v>78400.000000000015</v>
      </c>
    </row>
    <row r="94" spans="2:19" x14ac:dyDescent="0.25">
      <c r="B94" t="s">
        <v>504</v>
      </c>
      <c r="C94" t="s">
        <v>92</v>
      </c>
      <c r="D94" t="s">
        <v>457</v>
      </c>
      <c r="E94" t="s">
        <v>520</v>
      </c>
      <c r="F94" t="s">
        <v>68</v>
      </c>
      <c r="G94" t="s">
        <v>95</v>
      </c>
      <c r="H94" t="s">
        <v>454</v>
      </c>
      <c r="I94" t="s">
        <v>453</v>
      </c>
      <c r="J94" t="s">
        <v>381</v>
      </c>
      <c r="K94" t="s">
        <v>130</v>
      </c>
      <c r="L94" t="s">
        <v>227</v>
      </c>
      <c r="M94">
        <v>0</v>
      </c>
      <c r="N94">
        <v>796</v>
      </c>
      <c r="O94" t="s">
        <v>134</v>
      </c>
      <c r="P94" s="7" t="s">
        <v>480</v>
      </c>
      <c r="Q94" t="s">
        <v>481</v>
      </c>
      <c r="R94">
        <f t="shared" si="13"/>
        <v>70000</v>
      </c>
      <c r="S94">
        <f t="shared" si="14"/>
        <v>78400.000000000015</v>
      </c>
    </row>
    <row r="95" spans="2:19" x14ac:dyDescent="0.25">
      <c r="B95" t="s">
        <v>505</v>
      </c>
      <c r="C95" t="s">
        <v>92</v>
      </c>
      <c r="D95" t="s">
        <v>457</v>
      </c>
      <c r="E95" t="s">
        <v>520</v>
      </c>
      <c r="F95" t="s">
        <v>68</v>
      </c>
      <c r="G95" t="s">
        <v>95</v>
      </c>
      <c r="H95" t="s">
        <v>454</v>
      </c>
      <c r="I95" t="s">
        <v>373</v>
      </c>
      <c r="J95" t="s">
        <v>713</v>
      </c>
      <c r="K95" t="s">
        <v>130</v>
      </c>
      <c r="L95" t="s">
        <v>227</v>
      </c>
      <c r="M95">
        <v>0</v>
      </c>
      <c r="N95">
        <v>796</v>
      </c>
      <c r="O95" t="s">
        <v>134</v>
      </c>
      <c r="P95" s="7" t="s">
        <v>480</v>
      </c>
      <c r="Q95" t="s">
        <v>481</v>
      </c>
      <c r="R95">
        <f t="shared" si="13"/>
        <v>70000</v>
      </c>
      <c r="S95">
        <f t="shared" si="14"/>
        <v>78400.000000000015</v>
      </c>
    </row>
    <row r="96" spans="2:19" x14ac:dyDescent="0.25">
      <c r="B96" t="s">
        <v>506</v>
      </c>
      <c r="C96" t="s">
        <v>92</v>
      </c>
      <c r="D96" t="s">
        <v>457</v>
      </c>
      <c r="E96" t="s">
        <v>520</v>
      </c>
      <c r="F96" t="s">
        <v>68</v>
      </c>
      <c r="G96" t="s">
        <v>95</v>
      </c>
      <c r="H96" t="s">
        <v>454</v>
      </c>
      <c r="I96" t="s">
        <v>374</v>
      </c>
      <c r="J96" t="s">
        <v>390</v>
      </c>
      <c r="K96" t="s">
        <v>130</v>
      </c>
      <c r="L96" t="s">
        <v>227</v>
      </c>
      <c r="M96">
        <v>0</v>
      </c>
      <c r="N96">
        <v>796</v>
      </c>
      <c r="O96" t="s">
        <v>134</v>
      </c>
      <c r="P96" s="7" t="s">
        <v>480</v>
      </c>
      <c r="Q96" t="s">
        <v>481</v>
      </c>
      <c r="R96">
        <f t="shared" si="13"/>
        <v>70000</v>
      </c>
      <c r="S96">
        <f t="shared" si="14"/>
        <v>78400.000000000015</v>
      </c>
    </row>
    <row r="97" spans="2:19" x14ac:dyDescent="0.25">
      <c r="B97" t="s">
        <v>507</v>
      </c>
      <c r="C97" t="s">
        <v>92</v>
      </c>
      <c r="D97" t="s">
        <v>457</v>
      </c>
      <c r="E97" t="s">
        <v>520</v>
      </c>
      <c r="F97" t="s">
        <v>68</v>
      </c>
      <c r="G97" t="s">
        <v>95</v>
      </c>
      <c r="H97" t="s">
        <v>454</v>
      </c>
      <c r="I97" t="s">
        <v>82</v>
      </c>
      <c r="J97" t="s">
        <v>342</v>
      </c>
      <c r="K97" t="s">
        <v>130</v>
      </c>
      <c r="L97" t="s">
        <v>227</v>
      </c>
      <c r="M97">
        <v>0</v>
      </c>
      <c r="N97">
        <v>796</v>
      </c>
      <c r="O97" t="s">
        <v>134</v>
      </c>
      <c r="P97" s="7" t="s">
        <v>480</v>
      </c>
      <c r="Q97" t="s">
        <v>481</v>
      </c>
      <c r="R97">
        <f t="shared" si="13"/>
        <v>70000</v>
      </c>
      <c r="S97">
        <f t="shared" si="14"/>
        <v>78400.000000000015</v>
      </c>
    </row>
    <row r="98" spans="2:19" x14ac:dyDescent="0.25">
      <c r="B98" t="s">
        <v>508</v>
      </c>
      <c r="C98" t="s">
        <v>92</v>
      </c>
      <c r="D98" t="s">
        <v>457</v>
      </c>
      <c r="E98" t="s">
        <v>520</v>
      </c>
      <c r="F98" t="s">
        <v>68</v>
      </c>
      <c r="G98" t="s">
        <v>95</v>
      </c>
      <c r="H98" t="s">
        <v>454</v>
      </c>
      <c r="I98" t="s">
        <v>94</v>
      </c>
      <c r="J98" t="s">
        <v>249</v>
      </c>
      <c r="K98" t="s">
        <v>130</v>
      </c>
      <c r="L98" t="s">
        <v>227</v>
      </c>
      <c r="M98">
        <v>0</v>
      </c>
      <c r="N98">
        <v>796</v>
      </c>
      <c r="O98" t="s">
        <v>134</v>
      </c>
      <c r="P98" s="7" t="s">
        <v>480</v>
      </c>
      <c r="Q98" t="s">
        <v>481</v>
      </c>
      <c r="R98">
        <f t="shared" si="13"/>
        <v>70000</v>
      </c>
      <c r="S98">
        <f t="shared" si="14"/>
        <v>78400.000000000015</v>
      </c>
    </row>
    <row r="99" spans="2:19" x14ac:dyDescent="0.25">
      <c r="B99" t="s">
        <v>628</v>
      </c>
      <c r="C99" t="s">
        <v>92</v>
      </c>
      <c r="D99" t="s">
        <v>457</v>
      </c>
      <c r="E99" t="s">
        <v>520</v>
      </c>
      <c r="F99" t="s">
        <v>68</v>
      </c>
      <c r="G99" t="s">
        <v>95</v>
      </c>
      <c r="H99" t="s">
        <v>454</v>
      </c>
      <c r="I99" t="s">
        <v>94</v>
      </c>
      <c r="J99" t="s">
        <v>387</v>
      </c>
      <c r="K99" t="s">
        <v>130</v>
      </c>
      <c r="L99" t="s">
        <v>227</v>
      </c>
      <c r="M99">
        <v>0</v>
      </c>
      <c r="N99">
        <v>796</v>
      </c>
      <c r="O99" t="s">
        <v>134</v>
      </c>
      <c r="P99" s="7" t="s">
        <v>480</v>
      </c>
      <c r="Q99" t="s">
        <v>481</v>
      </c>
      <c r="R99">
        <f t="shared" si="13"/>
        <v>70000</v>
      </c>
      <c r="S99">
        <f t="shared" si="14"/>
        <v>78400.000000000015</v>
      </c>
    </row>
    <row r="100" spans="2:19" x14ac:dyDescent="0.25">
      <c r="B100" t="s">
        <v>629</v>
      </c>
      <c r="C100" t="s">
        <v>92</v>
      </c>
      <c r="D100" t="s">
        <v>457</v>
      </c>
      <c r="E100" t="s">
        <v>520</v>
      </c>
      <c r="F100" t="s">
        <v>68</v>
      </c>
      <c r="G100" t="s">
        <v>95</v>
      </c>
      <c r="H100" t="s">
        <v>454</v>
      </c>
      <c r="I100" t="s">
        <v>94</v>
      </c>
      <c r="J100" t="s">
        <v>385</v>
      </c>
      <c r="K100" t="s">
        <v>130</v>
      </c>
      <c r="L100" t="s">
        <v>227</v>
      </c>
      <c r="M100">
        <v>0</v>
      </c>
      <c r="N100">
        <v>796</v>
      </c>
      <c r="O100" t="s">
        <v>134</v>
      </c>
      <c r="P100" s="7" t="s">
        <v>480</v>
      </c>
      <c r="Q100" t="s">
        <v>481</v>
      </c>
      <c r="R100">
        <f t="shared" si="13"/>
        <v>70000</v>
      </c>
      <c r="S100">
        <f t="shared" si="14"/>
        <v>78400.000000000015</v>
      </c>
    </row>
    <row r="101" spans="2:19" x14ac:dyDescent="0.25">
      <c r="B101" t="s">
        <v>630</v>
      </c>
      <c r="C101" t="s">
        <v>92</v>
      </c>
      <c r="D101" t="s">
        <v>457</v>
      </c>
      <c r="E101" t="s">
        <v>520</v>
      </c>
      <c r="F101" t="s">
        <v>68</v>
      </c>
      <c r="G101" t="s">
        <v>95</v>
      </c>
      <c r="H101" t="s">
        <v>454</v>
      </c>
      <c r="I101" t="s">
        <v>231</v>
      </c>
      <c r="J101" t="s">
        <v>382</v>
      </c>
      <c r="K101" t="s">
        <v>130</v>
      </c>
      <c r="L101" t="s">
        <v>227</v>
      </c>
      <c r="M101">
        <v>0</v>
      </c>
      <c r="N101">
        <v>796</v>
      </c>
      <c r="O101" t="s">
        <v>134</v>
      </c>
      <c r="P101" s="7" t="s">
        <v>480</v>
      </c>
      <c r="Q101" t="s">
        <v>481</v>
      </c>
      <c r="R101">
        <f t="shared" si="13"/>
        <v>70000</v>
      </c>
      <c r="S101">
        <f t="shared" si="14"/>
        <v>78400.000000000015</v>
      </c>
    </row>
    <row r="102" spans="2:19" x14ac:dyDescent="0.25">
      <c r="B102" t="s">
        <v>631</v>
      </c>
      <c r="C102" t="s">
        <v>92</v>
      </c>
      <c r="D102" t="s">
        <v>457</v>
      </c>
      <c r="E102" t="s">
        <v>520</v>
      </c>
      <c r="F102" t="s">
        <v>68</v>
      </c>
      <c r="G102" t="s">
        <v>95</v>
      </c>
      <c r="H102" t="s">
        <v>454</v>
      </c>
      <c r="I102" t="s">
        <v>231</v>
      </c>
      <c r="J102" t="s">
        <v>383</v>
      </c>
      <c r="K102" t="s">
        <v>130</v>
      </c>
      <c r="L102" t="s">
        <v>227</v>
      </c>
      <c r="M102">
        <v>0</v>
      </c>
      <c r="N102">
        <v>796</v>
      </c>
      <c r="O102" t="s">
        <v>134</v>
      </c>
      <c r="P102" s="7" t="s">
        <v>480</v>
      </c>
      <c r="Q102" t="s">
        <v>481</v>
      </c>
      <c r="R102">
        <f t="shared" si="13"/>
        <v>70000</v>
      </c>
      <c r="S102">
        <f t="shared" si="14"/>
        <v>78400.000000000015</v>
      </c>
    </row>
    <row r="103" spans="2:19" x14ac:dyDescent="0.25">
      <c r="B103" t="s">
        <v>632</v>
      </c>
      <c r="C103" t="s">
        <v>92</v>
      </c>
      <c r="D103" t="s">
        <v>457</v>
      </c>
      <c r="E103" t="s">
        <v>520</v>
      </c>
      <c r="F103" t="s">
        <v>68</v>
      </c>
      <c r="G103" t="s">
        <v>95</v>
      </c>
      <c r="H103" t="s">
        <v>454</v>
      </c>
      <c r="I103" t="s">
        <v>231</v>
      </c>
      <c r="J103" t="s">
        <v>709</v>
      </c>
      <c r="K103" t="s">
        <v>130</v>
      </c>
      <c r="L103" t="s">
        <v>227</v>
      </c>
      <c r="M103">
        <v>0</v>
      </c>
      <c r="N103">
        <v>796</v>
      </c>
      <c r="O103" t="s">
        <v>134</v>
      </c>
      <c r="P103" s="7" t="s">
        <v>480</v>
      </c>
      <c r="Q103" t="s">
        <v>481</v>
      </c>
      <c r="R103">
        <f t="shared" si="13"/>
        <v>70000</v>
      </c>
      <c r="S103">
        <f t="shared" si="14"/>
        <v>78400.000000000015</v>
      </c>
    </row>
    <row r="104" spans="2:19" x14ac:dyDescent="0.25">
      <c r="B104" t="s">
        <v>633</v>
      </c>
      <c r="C104" t="s">
        <v>92</v>
      </c>
      <c r="D104" t="s">
        <v>457</v>
      </c>
      <c r="E104" t="s">
        <v>520</v>
      </c>
      <c r="F104" t="s">
        <v>68</v>
      </c>
      <c r="G104" t="s">
        <v>95</v>
      </c>
      <c r="H104" t="s">
        <v>454</v>
      </c>
      <c r="I104" t="s">
        <v>213</v>
      </c>
      <c r="J104" t="s">
        <v>391</v>
      </c>
      <c r="K104" t="s">
        <v>130</v>
      </c>
      <c r="L104" t="s">
        <v>227</v>
      </c>
      <c r="M104">
        <v>0</v>
      </c>
      <c r="N104">
        <v>796</v>
      </c>
      <c r="O104" t="s">
        <v>134</v>
      </c>
      <c r="P104" s="7" t="s">
        <v>480</v>
      </c>
      <c r="Q104" t="s">
        <v>481</v>
      </c>
      <c r="R104">
        <f t="shared" si="13"/>
        <v>70000</v>
      </c>
      <c r="S104">
        <f t="shared" si="14"/>
        <v>78400.000000000015</v>
      </c>
    </row>
    <row r="105" spans="2:19" x14ac:dyDescent="0.25">
      <c r="B105" t="s">
        <v>634</v>
      </c>
      <c r="C105" t="s">
        <v>92</v>
      </c>
      <c r="D105" t="s">
        <v>457</v>
      </c>
      <c r="E105" t="s">
        <v>520</v>
      </c>
      <c r="F105" t="s">
        <v>68</v>
      </c>
      <c r="G105" t="s">
        <v>95</v>
      </c>
      <c r="H105" t="s">
        <v>454</v>
      </c>
      <c r="I105" t="s">
        <v>213</v>
      </c>
      <c r="J105" t="s">
        <v>392</v>
      </c>
      <c r="K105" t="s">
        <v>130</v>
      </c>
      <c r="L105" t="s">
        <v>227</v>
      </c>
      <c r="M105">
        <v>0</v>
      </c>
      <c r="N105">
        <v>796</v>
      </c>
      <c r="O105" t="s">
        <v>134</v>
      </c>
      <c r="P105" s="7" t="s">
        <v>480</v>
      </c>
      <c r="Q105" t="s">
        <v>481</v>
      </c>
      <c r="R105">
        <f t="shared" si="13"/>
        <v>70000</v>
      </c>
      <c r="S105">
        <f t="shared" si="14"/>
        <v>78400.000000000015</v>
      </c>
    </row>
    <row r="106" spans="2:19" x14ac:dyDescent="0.25">
      <c r="B106" t="s">
        <v>635</v>
      </c>
      <c r="C106" t="s">
        <v>92</v>
      </c>
      <c r="D106" t="s">
        <v>457</v>
      </c>
      <c r="E106" t="s">
        <v>520</v>
      </c>
      <c r="F106" t="s">
        <v>68</v>
      </c>
      <c r="G106" t="s">
        <v>95</v>
      </c>
      <c r="H106" t="s">
        <v>454</v>
      </c>
      <c r="I106" t="s">
        <v>87</v>
      </c>
      <c r="J106" t="s">
        <v>388</v>
      </c>
      <c r="K106" t="s">
        <v>130</v>
      </c>
      <c r="L106" t="s">
        <v>227</v>
      </c>
      <c r="M106">
        <v>0</v>
      </c>
      <c r="N106">
        <v>796</v>
      </c>
      <c r="O106" t="s">
        <v>134</v>
      </c>
      <c r="P106" s="7" t="s">
        <v>480</v>
      </c>
      <c r="Q106" t="s">
        <v>481</v>
      </c>
      <c r="R106">
        <f t="shared" si="13"/>
        <v>70000</v>
      </c>
      <c r="S106">
        <f t="shared" si="14"/>
        <v>78400.000000000015</v>
      </c>
    </row>
    <row r="107" spans="2:19" x14ac:dyDescent="0.25">
      <c r="B107" t="s">
        <v>636</v>
      </c>
      <c r="C107" t="s">
        <v>92</v>
      </c>
      <c r="D107" t="s">
        <v>457</v>
      </c>
      <c r="E107" t="s">
        <v>520</v>
      </c>
      <c r="F107" t="s">
        <v>68</v>
      </c>
      <c r="G107" t="s">
        <v>95</v>
      </c>
      <c r="H107" t="s">
        <v>454</v>
      </c>
      <c r="I107" t="s">
        <v>94</v>
      </c>
      <c r="J107" t="s">
        <v>386</v>
      </c>
      <c r="K107" t="s">
        <v>130</v>
      </c>
      <c r="L107" t="s">
        <v>227</v>
      </c>
      <c r="M107">
        <v>0</v>
      </c>
      <c r="N107">
        <v>796</v>
      </c>
      <c r="O107" t="s">
        <v>134</v>
      </c>
      <c r="P107" s="7" t="s">
        <v>480</v>
      </c>
      <c r="Q107" t="s">
        <v>481</v>
      </c>
      <c r="R107">
        <f t="shared" si="13"/>
        <v>70000</v>
      </c>
      <c r="S107">
        <f t="shared" si="14"/>
        <v>78400.000000000015</v>
      </c>
    </row>
    <row r="108" spans="2:19" x14ac:dyDescent="0.25">
      <c r="B108" t="s">
        <v>637</v>
      </c>
      <c r="C108" t="s">
        <v>92</v>
      </c>
      <c r="D108" t="s">
        <v>457</v>
      </c>
      <c r="E108" t="s">
        <v>520</v>
      </c>
      <c r="F108" t="s">
        <v>68</v>
      </c>
      <c r="G108" t="s">
        <v>95</v>
      </c>
      <c r="H108" t="s">
        <v>454</v>
      </c>
      <c r="I108" t="s">
        <v>82</v>
      </c>
      <c r="J108" t="s">
        <v>411</v>
      </c>
      <c r="K108" t="s">
        <v>130</v>
      </c>
      <c r="L108" t="s">
        <v>227</v>
      </c>
      <c r="M108">
        <v>0</v>
      </c>
      <c r="N108">
        <v>796</v>
      </c>
      <c r="O108" t="s">
        <v>134</v>
      </c>
      <c r="P108" s="7" t="s">
        <v>480</v>
      </c>
      <c r="Q108" t="s">
        <v>481</v>
      </c>
      <c r="R108">
        <f t="shared" si="13"/>
        <v>70000</v>
      </c>
      <c r="S108">
        <f t="shared" si="14"/>
        <v>78400.000000000015</v>
      </c>
    </row>
    <row r="109" spans="2:19" x14ac:dyDescent="0.25">
      <c r="B109" t="s">
        <v>638</v>
      </c>
      <c r="C109" t="s">
        <v>92</v>
      </c>
      <c r="D109" t="s">
        <v>457</v>
      </c>
      <c r="E109" t="s">
        <v>520</v>
      </c>
      <c r="F109" t="s">
        <v>68</v>
      </c>
      <c r="G109" t="s">
        <v>95</v>
      </c>
      <c r="H109" t="s">
        <v>454</v>
      </c>
      <c r="I109" t="s">
        <v>374</v>
      </c>
      <c r="J109" t="s">
        <v>389</v>
      </c>
      <c r="K109" t="s">
        <v>130</v>
      </c>
      <c r="L109" t="s">
        <v>227</v>
      </c>
      <c r="M109">
        <v>0</v>
      </c>
      <c r="N109">
        <v>796</v>
      </c>
      <c r="O109" t="s">
        <v>134</v>
      </c>
      <c r="P109" s="7" t="s">
        <v>480</v>
      </c>
      <c r="Q109" t="s">
        <v>481</v>
      </c>
      <c r="R109">
        <f t="shared" si="13"/>
        <v>70000</v>
      </c>
      <c r="S109">
        <f t="shared" si="14"/>
        <v>78400.000000000015</v>
      </c>
    </row>
    <row r="110" spans="2:19" x14ac:dyDescent="0.25">
      <c r="B110" t="s">
        <v>639</v>
      </c>
      <c r="C110" t="s">
        <v>92</v>
      </c>
      <c r="D110" t="s">
        <v>482</v>
      </c>
      <c r="E110" t="s">
        <v>521</v>
      </c>
      <c r="F110" t="s">
        <v>68</v>
      </c>
      <c r="G110" t="s">
        <v>95</v>
      </c>
      <c r="H110" t="s">
        <v>454</v>
      </c>
      <c r="I110" t="s">
        <v>226</v>
      </c>
      <c r="J110" t="s">
        <v>406</v>
      </c>
      <c r="K110" t="s">
        <v>130</v>
      </c>
      <c r="L110" t="s">
        <v>227</v>
      </c>
      <c r="M110">
        <v>0</v>
      </c>
      <c r="N110">
        <v>796</v>
      </c>
      <c r="O110" t="s">
        <v>134</v>
      </c>
      <c r="P110" s="7" t="s">
        <v>509</v>
      </c>
      <c r="Q110">
        <v>130000</v>
      </c>
      <c r="R110">
        <f t="shared" ref="R110:R119" si="15">Q110*P110</f>
        <v>130000</v>
      </c>
      <c r="S110">
        <f t="shared" ref="S110:S119" si="16">R110*1.12</f>
        <v>145600</v>
      </c>
    </row>
    <row r="111" spans="2:19" x14ac:dyDescent="0.25">
      <c r="B111" t="s">
        <v>640</v>
      </c>
      <c r="C111" t="s">
        <v>92</v>
      </c>
      <c r="D111" t="s">
        <v>482</v>
      </c>
      <c r="E111" t="s">
        <v>521</v>
      </c>
      <c r="F111" t="s">
        <v>68</v>
      </c>
      <c r="G111" t="s">
        <v>95</v>
      </c>
      <c r="H111" t="s">
        <v>454</v>
      </c>
      <c r="I111" t="s">
        <v>81</v>
      </c>
      <c r="J111" t="s">
        <v>378</v>
      </c>
      <c r="K111" t="s">
        <v>130</v>
      </c>
      <c r="L111" t="s">
        <v>227</v>
      </c>
      <c r="M111">
        <v>0</v>
      </c>
      <c r="N111">
        <v>796</v>
      </c>
      <c r="O111" t="s">
        <v>134</v>
      </c>
      <c r="P111" s="7" t="s">
        <v>509</v>
      </c>
      <c r="Q111">
        <v>130000</v>
      </c>
      <c r="R111">
        <f t="shared" si="15"/>
        <v>130000</v>
      </c>
      <c r="S111">
        <f t="shared" si="16"/>
        <v>145600</v>
      </c>
    </row>
    <row r="112" spans="2:19" x14ac:dyDescent="0.25">
      <c r="B112" t="s">
        <v>641</v>
      </c>
      <c r="C112" t="s">
        <v>92</v>
      </c>
      <c r="D112" t="s">
        <v>482</v>
      </c>
      <c r="E112" t="s">
        <v>521</v>
      </c>
      <c r="F112" t="s">
        <v>68</v>
      </c>
      <c r="G112" t="s">
        <v>95</v>
      </c>
      <c r="H112" t="s">
        <v>454</v>
      </c>
      <c r="I112" t="s">
        <v>81</v>
      </c>
      <c r="J112" t="s">
        <v>380</v>
      </c>
      <c r="K112" t="s">
        <v>130</v>
      </c>
      <c r="L112" t="s">
        <v>227</v>
      </c>
      <c r="M112">
        <v>0</v>
      </c>
      <c r="N112">
        <v>796</v>
      </c>
      <c r="O112" t="s">
        <v>134</v>
      </c>
      <c r="P112" s="7" t="s">
        <v>509</v>
      </c>
      <c r="Q112">
        <v>130000</v>
      </c>
      <c r="R112">
        <f t="shared" si="15"/>
        <v>130000</v>
      </c>
      <c r="S112">
        <f t="shared" si="16"/>
        <v>145600</v>
      </c>
    </row>
    <row r="113" spans="2:19" x14ac:dyDescent="0.25">
      <c r="B113" t="s">
        <v>642</v>
      </c>
      <c r="C113" t="s">
        <v>92</v>
      </c>
      <c r="D113" t="s">
        <v>482</v>
      </c>
      <c r="E113" t="s">
        <v>521</v>
      </c>
      <c r="F113" t="s">
        <v>68</v>
      </c>
      <c r="G113" t="s">
        <v>95</v>
      </c>
      <c r="H113" t="s">
        <v>454</v>
      </c>
      <c r="I113" t="s">
        <v>94</v>
      </c>
      <c r="J113" t="s">
        <v>249</v>
      </c>
      <c r="K113" t="s">
        <v>130</v>
      </c>
      <c r="L113" t="s">
        <v>227</v>
      </c>
      <c r="M113">
        <v>0</v>
      </c>
      <c r="N113">
        <v>796</v>
      </c>
      <c r="O113" t="s">
        <v>134</v>
      </c>
      <c r="P113" s="7" t="s">
        <v>509</v>
      </c>
      <c r="Q113">
        <v>130000</v>
      </c>
      <c r="R113">
        <f t="shared" si="15"/>
        <v>130000</v>
      </c>
      <c r="S113">
        <f t="shared" si="16"/>
        <v>145600</v>
      </c>
    </row>
    <row r="114" spans="2:19" x14ac:dyDescent="0.25">
      <c r="B114" t="s">
        <v>643</v>
      </c>
      <c r="C114" t="s">
        <v>92</v>
      </c>
      <c r="D114" t="s">
        <v>482</v>
      </c>
      <c r="E114" t="s">
        <v>521</v>
      </c>
      <c r="F114" t="s">
        <v>68</v>
      </c>
      <c r="G114" t="s">
        <v>95</v>
      </c>
      <c r="H114" t="s">
        <v>454</v>
      </c>
      <c r="I114" t="s">
        <v>132</v>
      </c>
      <c r="J114" t="s">
        <v>712</v>
      </c>
      <c r="K114" t="s">
        <v>130</v>
      </c>
      <c r="L114" t="s">
        <v>227</v>
      </c>
      <c r="M114">
        <v>0</v>
      </c>
      <c r="N114">
        <v>796</v>
      </c>
      <c r="O114" t="s">
        <v>134</v>
      </c>
      <c r="P114" s="7" t="s">
        <v>509</v>
      </c>
      <c r="Q114">
        <v>130000</v>
      </c>
      <c r="R114">
        <f t="shared" si="15"/>
        <v>130000</v>
      </c>
      <c r="S114">
        <f t="shared" si="16"/>
        <v>145600</v>
      </c>
    </row>
    <row r="115" spans="2:19" x14ac:dyDescent="0.25">
      <c r="B115" t="s">
        <v>644</v>
      </c>
      <c r="C115" t="s">
        <v>92</v>
      </c>
      <c r="D115" t="s">
        <v>482</v>
      </c>
      <c r="E115" t="s">
        <v>521</v>
      </c>
      <c r="F115" t="s">
        <v>68</v>
      </c>
      <c r="G115" t="s">
        <v>95</v>
      </c>
      <c r="H115" t="s">
        <v>454</v>
      </c>
      <c r="I115" t="s">
        <v>199</v>
      </c>
      <c r="J115" t="s">
        <v>384</v>
      </c>
      <c r="K115" t="s">
        <v>130</v>
      </c>
      <c r="L115" t="s">
        <v>227</v>
      </c>
      <c r="M115">
        <v>0</v>
      </c>
      <c r="N115">
        <v>796</v>
      </c>
      <c r="O115" t="s">
        <v>134</v>
      </c>
      <c r="P115" s="7" t="s">
        <v>509</v>
      </c>
      <c r="Q115">
        <v>130000</v>
      </c>
      <c r="R115">
        <f t="shared" si="15"/>
        <v>130000</v>
      </c>
      <c r="S115">
        <f t="shared" si="16"/>
        <v>145600</v>
      </c>
    </row>
    <row r="116" spans="2:19" x14ac:dyDescent="0.25">
      <c r="B116" t="s">
        <v>645</v>
      </c>
      <c r="C116" t="s">
        <v>92</v>
      </c>
      <c r="D116" t="s">
        <v>482</v>
      </c>
      <c r="E116" t="s">
        <v>521</v>
      </c>
      <c r="F116" t="s">
        <v>68</v>
      </c>
      <c r="G116" t="s">
        <v>95</v>
      </c>
      <c r="H116" t="s">
        <v>454</v>
      </c>
      <c r="I116" t="s">
        <v>374</v>
      </c>
      <c r="J116" t="s">
        <v>390</v>
      </c>
      <c r="K116" t="s">
        <v>130</v>
      </c>
      <c r="L116" t="s">
        <v>227</v>
      </c>
      <c r="M116">
        <v>0</v>
      </c>
      <c r="N116">
        <v>796</v>
      </c>
      <c r="O116" t="s">
        <v>134</v>
      </c>
      <c r="P116" s="7" t="s">
        <v>509</v>
      </c>
      <c r="Q116">
        <v>130000</v>
      </c>
      <c r="R116">
        <f t="shared" si="15"/>
        <v>130000</v>
      </c>
      <c r="S116">
        <f t="shared" si="16"/>
        <v>145600</v>
      </c>
    </row>
    <row r="117" spans="2:19" x14ac:dyDescent="0.25">
      <c r="B117" t="s">
        <v>646</v>
      </c>
      <c r="C117" t="s">
        <v>92</v>
      </c>
      <c r="D117" t="s">
        <v>482</v>
      </c>
      <c r="E117" t="s">
        <v>521</v>
      </c>
      <c r="F117" t="s">
        <v>68</v>
      </c>
      <c r="G117" t="s">
        <v>95</v>
      </c>
      <c r="H117" t="s">
        <v>454</v>
      </c>
      <c r="I117" t="s">
        <v>453</v>
      </c>
      <c r="J117" t="s">
        <v>381</v>
      </c>
      <c r="K117" t="s">
        <v>130</v>
      </c>
      <c r="L117" t="s">
        <v>227</v>
      </c>
      <c r="M117">
        <v>0</v>
      </c>
      <c r="N117">
        <v>796</v>
      </c>
      <c r="O117" t="s">
        <v>134</v>
      </c>
      <c r="P117" s="7" t="s">
        <v>509</v>
      </c>
      <c r="Q117">
        <v>130000</v>
      </c>
      <c r="R117">
        <f t="shared" si="15"/>
        <v>130000</v>
      </c>
      <c r="S117">
        <f t="shared" si="16"/>
        <v>145600</v>
      </c>
    </row>
    <row r="118" spans="2:19" x14ac:dyDescent="0.25">
      <c r="B118" t="s">
        <v>647</v>
      </c>
      <c r="C118" t="s">
        <v>92</v>
      </c>
      <c r="D118" t="s">
        <v>482</v>
      </c>
      <c r="E118" t="s">
        <v>521</v>
      </c>
      <c r="F118" t="s">
        <v>68</v>
      </c>
      <c r="G118" t="s">
        <v>95</v>
      </c>
      <c r="H118" t="s">
        <v>454</v>
      </c>
      <c r="I118" t="s">
        <v>238</v>
      </c>
      <c r="J118" t="s">
        <v>401</v>
      </c>
      <c r="K118" t="s">
        <v>130</v>
      </c>
      <c r="L118" t="s">
        <v>227</v>
      </c>
      <c r="M118">
        <v>0</v>
      </c>
      <c r="N118">
        <v>796</v>
      </c>
      <c r="O118" t="s">
        <v>134</v>
      </c>
      <c r="P118" s="7" t="s">
        <v>509</v>
      </c>
      <c r="Q118">
        <v>130000</v>
      </c>
      <c r="R118">
        <f t="shared" si="15"/>
        <v>130000</v>
      </c>
      <c r="S118">
        <f t="shared" si="16"/>
        <v>145600</v>
      </c>
    </row>
    <row r="119" spans="2:19" x14ac:dyDescent="0.25">
      <c r="B119" t="s">
        <v>648</v>
      </c>
      <c r="C119" t="s">
        <v>92</v>
      </c>
      <c r="D119" t="s">
        <v>482</v>
      </c>
      <c r="E119" t="s">
        <v>521</v>
      </c>
      <c r="F119" t="s">
        <v>68</v>
      </c>
      <c r="G119" t="s">
        <v>95</v>
      </c>
      <c r="H119" t="s">
        <v>454</v>
      </c>
      <c r="I119" t="s">
        <v>78</v>
      </c>
      <c r="J119" t="s">
        <v>376</v>
      </c>
      <c r="K119" t="s">
        <v>130</v>
      </c>
      <c r="L119" t="s">
        <v>227</v>
      </c>
      <c r="M119">
        <v>0</v>
      </c>
      <c r="N119">
        <v>796</v>
      </c>
      <c r="O119" t="s">
        <v>134</v>
      </c>
      <c r="P119" s="7" t="s">
        <v>509</v>
      </c>
      <c r="Q119">
        <v>130000</v>
      </c>
      <c r="R119">
        <f t="shared" si="15"/>
        <v>130000</v>
      </c>
      <c r="S119">
        <f t="shared" si="16"/>
        <v>145600</v>
      </c>
    </row>
    <row r="120" spans="2:19" x14ac:dyDescent="0.25">
      <c r="B120" t="s">
        <v>649</v>
      </c>
      <c r="C120" t="s">
        <v>92</v>
      </c>
      <c r="D120" t="s">
        <v>420</v>
      </c>
      <c r="E120" t="s">
        <v>421</v>
      </c>
      <c r="F120" t="s">
        <v>68</v>
      </c>
      <c r="G120" t="s">
        <v>95</v>
      </c>
      <c r="H120" t="s">
        <v>422</v>
      </c>
      <c r="I120" t="s">
        <v>226</v>
      </c>
      <c r="J120" t="s">
        <v>407</v>
      </c>
      <c r="K120" t="s">
        <v>130</v>
      </c>
      <c r="L120" t="s">
        <v>227</v>
      </c>
      <c r="M120">
        <v>0</v>
      </c>
      <c r="N120">
        <v>796</v>
      </c>
      <c r="O120" t="s">
        <v>134</v>
      </c>
      <c r="P120" s="7">
        <v>3</v>
      </c>
      <c r="Q120">
        <v>143000</v>
      </c>
      <c r="R120">
        <f t="shared" si="2"/>
        <v>429000</v>
      </c>
      <c r="S120">
        <f t="shared" si="3"/>
        <v>480480.00000000006</v>
      </c>
    </row>
    <row r="121" spans="2:19" x14ac:dyDescent="0.25">
      <c r="B121" t="s">
        <v>650</v>
      </c>
      <c r="C121" t="s">
        <v>92</v>
      </c>
      <c r="D121" t="s">
        <v>420</v>
      </c>
      <c r="E121" t="s">
        <v>421</v>
      </c>
      <c r="F121" t="s">
        <v>68</v>
      </c>
      <c r="G121" t="s">
        <v>95</v>
      </c>
      <c r="H121" t="s">
        <v>422</v>
      </c>
      <c r="I121" t="s">
        <v>226</v>
      </c>
      <c r="J121" t="s">
        <v>405</v>
      </c>
      <c r="K121" t="s">
        <v>130</v>
      </c>
      <c r="L121" t="s">
        <v>227</v>
      </c>
      <c r="M121">
        <v>0</v>
      </c>
      <c r="N121">
        <v>796</v>
      </c>
      <c r="O121" t="s">
        <v>134</v>
      </c>
      <c r="P121" s="7">
        <v>10</v>
      </c>
      <c r="Q121">
        <v>143000</v>
      </c>
      <c r="R121">
        <f t="shared" ref="R121:R141" si="17">Q121*P121</f>
        <v>1430000</v>
      </c>
      <c r="S121">
        <f t="shared" ref="S121:S141" si="18">R121*1.12</f>
        <v>1601600.0000000002</v>
      </c>
    </row>
    <row r="122" spans="2:19" x14ac:dyDescent="0.25">
      <c r="B122" t="s">
        <v>651</v>
      </c>
      <c r="C122" t="s">
        <v>92</v>
      </c>
      <c r="D122" t="s">
        <v>420</v>
      </c>
      <c r="E122" t="s">
        <v>421</v>
      </c>
      <c r="F122" t="s">
        <v>68</v>
      </c>
      <c r="G122" t="s">
        <v>95</v>
      </c>
      <c r="H122" t="s">
        <v>422</v>
      </c>
      <c r="I122" t="s">
        <v>226</v>
      </c>
      <c r="J122" t="s">
        <v>406</v>
      </c>
      <c r="K122" t="s">
        <v>130</v>
      </c>
      <c r="L122" t="s">
        <v>227</v>
      </c>
      <c r="M122">
        <v>0</v>
      </c>
      <c r="N122">
        <v>796</v>
      </c>
      <c r="O122" t="s">
        <v>134</v>
      </c>
      <c r="P122" s="7">
        <v>10</v>
      </c>
      <c r="Q122">
        <v>143000</v>
      </c>
      <c r="R122">
        <f t="shared" si="17"/>
        <v>1430000</v>
      </c>
      <c r="S122">
        <f t="shared" si="18"/>
        <v>1601600.0000000002</v>
      </c>
    </row>
    <row r="123" spans="2:19" x14ac:dyDescent="0.25">
      <c r="B123" t="s">
        <v>652</v>
      </c>
      <c r="C123" t="s">
        <v>92</v>
      </c>
      <c r="D123" t="s">
        <v>420</v>
      </c>
      <c r="E123" t="s">
        <v>421</v>
      </c>
      <c r="F123" t="s">
        <v>68</v>
      </c>
      <c r="G123" t="s">
        <v>95</v>
      </c>
      <c r="H123" t="s">
        <v>422</v>
      </c>
      <c r="I123" t="s">
        <v>81</v>
      </c>
      <c r="J123" t="s">
        <v>379</v>
      </c>
      <c r="K123" t="s">
        <v>130</v>
      </c>
      <c r="L123" t="s">
        <v>227</v>
      </c>
      <c r="M123">
        <v>0</v>
      </c>
      <c r="N123">
        <v>796</v>
      </c>
      <c r="O123" t="s">
        <v>134</v>
      </c>
      <c r="P123" s="7">
        <v>3</v>
      </c>
      <c r="Q123">
        <v>143000</v>
      </c>
      <c r="R123">
        <f t="shared" si="17"/>
        <v>429000</v>
      </c>
      <c r="S123">
        <f t="shared" si="18"/>
        <v>480480.00000000006</v>
      </c>
    </row>
    <row r="124" spans="2:19" x14ac:dyDescent="0.25">
      <c r="B124" t="s">
        <v>653</v>
      </c>
      <c r="C124" t="s">
        <v>92</v>
      </c>
      <c r="D124" t="s">
        <v>420</v>
      </c>
      <c r="E124" t="s">
        <v>421</v>
      </c>
      <c r="F124" t="s">
        <v>68</v>
      </c>
      <c r="G124" t="s">
        <v>95</v>
      </c>
      <c r="H124" t="s">
        <v>422</v>
      </c>
      <c r="I124" t="s">
        <v>81</v>
      </c>
      <c r="J124" t="s">
        <v>380</v>
      </c>
      <c r="K124" t="s">
        <v>130</v>
      </c>
      <c r="L124" t="s">
        <v>227</v>
      </c>
      <c r="M124">
        <v>0</v>
      </c>
      <c r="N124">
        <v>796</v>
      </c>
      <c r="O124" t="s">
        <v>134</v>
      </c>
      <c r="P124" s="7">
        <v>10</v>
      </c>
      <c r="Q124">
        <v>143000</v>
      </c>
      <c r="R124">
        <f t="shared" si="17"/>
        <v>1430000</v>
      </c>
      <c r="S124">
        <f t="shared" si="18"/>
        <v>1601600.0000000002</v>
      </c>
    </row>
    <row r="125" spans="2:19" x14ac:dyDescent="0.25">
      <c r="B125" t="s">
        <v>654</v>
      </c>
      <c r="C125" t="s">
        <v>92</v>
      </c>
      <c r="D125" t="s">
        <v>420</v>
      </c>
      <c r="E125" t="s">
        <v>421</v>
      </c>
      <c r="F125" t="s">
        <v>68</v>
      </c>
      <c r="G125" t="s">
        <v>95</v>
      </c>
      <c r="H125" t="s">
        <v>422</v>
      </c>
      <c r="I125" t="s">
        <v>81</v>
      </c>
      <c r="J125" t="s">
        <v>378</v>
      </c>
      <c r="K125" t="s">
        <v>130</v>
      </c>
      <c r="L125" t="s">
        <v>227</v>
      </c>
      <c r="M125">
        <v>0</v>
      </c>
      <c r="N125">
        <v>796</v>
      </c>
      <c r="O125" t="s">
        <v>134</v>
      </c>
      <c r="P125" s="7">
        <v>3</v>
      </c>
      <c r="Q125">
        <v>143000</v>
      </c>
      <c r="R125">
        <f t="shared" si="17"/>
        <v>429000</v>
      </c>
      <c r="S125">
        <f t="shared" si="18"/>
        <v>480480.00000000006</v>
      </c>
    </row>
    <row r="126" spans="2:19" x14ac:dyDescent="0.25">
      <c r="B126" t="s">
        <v>655</v>
      </c>
      <c r="C126" t="s">
        <v>92</v>
      </c>
      <c r="D126" t="s">
        <v>420</v>
      </c>
      <c r="E126" t="s">
        <v>421</v>
      </c>
      <c r="F126" t="s">
        <v>68</v>
      </c>
      <c r="G126" t="s">
        <v>95</v>
      </c>
      <c r="H126" t="s">
        <v>422</v>
      </c>
      <c r="I126" t="s">
        <v>393</v>
      </c>
      <c r="J126" t="s">
        <v>394</v>
      </c>
      <c r="K126" t="s">
        <v>130</v>
      </c>
      <c r="L126" t="s">
        <v>227</v>
      </c>
      <c r="M126">
        <v>0</v>
      </c>
      <c r="N126">
        <v>796</v>
      </c>
      <c r="O126" t="s">
        <v>134</v>
      </c>
      <c r="P126" s="7">
        <v>3</v>
      </c>
      <c r="Q126">
        <v>143000</v>
      </c>
      <c r="R126">
        <f t="shared" si="17"/>
        <v>429000</v>
      </c>
      <c r="S126">
        <f t="shared" si="18"/>
        <v>480480.00000000006</v>
      </c>
    </row>
    <row r="127" spans="2:19" x14ac:dyDescent="0.25">
      <c r="B127" t="s">
        <v>656</v>
      </c>
      <c r="C127" t="s">
        <v>92</v>
      </c>
      <c r="D127" t="s">
        <v>420</v>
      </c>
      <c r="E127" t="s">
        <v>421</v>
      </c>
      <c r="F127" t="s">
        <v>68</v>
      </c>
      <c r="G127" t="s">
        <v>95</v>
      </c>
      <c r="H127" t="s">
        <v>422</v>
      </c>
      <c r="I127" t="s">
        <v>199</v>
      </c>
      <c r="J127" t="s">
        <v>262</v>
      </c>
      <c r="K127" t="s">
        <v>130</v>
      </c>
      <c r="L127" t="s">
        <v>227</v>
      </c>
      <c r="M127">
        <v>0</v>
      </c>
      <c r="N127">
        <v>796</v>
      </c>
      <c r="O127" t="s">
        <v>134</v>
      </c>
      <c r="P127" s="7">
        <v>10</v>
      </c>
      <c r="Q127">
        <v>143000</v>
      </c>
      <c r="R127">
        <f t="shared" si="17"/>
        <v>1430000</v>
      </c>
      <c r="S127">
        <f t="shared" si="18"/>
        <v>1601600.0000000002</v>
      </c>
    </row>
    <row r="128" spans="2:19" x14ac:dyDescent="0.25">
      <c r="B128" t="s">
        <v>657</v>
      </c>
      <c r="C128" t="s">
        <v>92</v>
      </c>
      <c r="D128" t="s">
        <v>420</v>
      </c>
      <c r="E128" t="s">
        <v>421</v>
      </c>
      <c r="F128" t="s">
        <v>68</v>
      </c>
      <c r="G128" t="s">
        <v>95</v>
      </c>
      <c r="H128" t="s">
        <v>422</v>
      </c>
      <c r="I128" t="s">
        <v>85</v>
      </c>
      <c r="J128" t="s">
        <v>410</v>
      </c>
      <c r="K128" t="s">
        <v>130</v>
      </c>
      <c r="L128" t="s">
        <v>227</v>
      </c>
      <c r="M128">
        <v>0</v>
      </c>
      <c r="N128">
        <v>796</v>
      </c>
      <c r="O128" t="s">
        <v>134</v>
      </c>
      <c r="P128" s="7">
        <v>10</v>
      </c>
      <c r="Q128">
        <v>143000</v>
      </c>
      <c r="R128">
        <f t="shared" si="17"/>
        <v>1430000</v>
      </c>
      <c r="S128">
        <f t="shared" si="18"/>
        <v>1601600.0000000002</v>
      </c>
    </row>
    <row r="129" spans="2:19" x14ac:dyDescent="0.25">
      <c r="B129" t="s">
        <v>658</v>
      </c>
      <c r="C129" t="s">
        <v>92</v>
      </c>
      <c r="D129" t="s">
        <v>420</v>
      </c>
      <c r="E129" t="s">
        <v>421</v>
      </c>
      <c r="F129" t="s">
        <v>68</v>
      </c>
      <c r="G129" t="s">
        <v>95</v>
      </c>
      <c r="H129" t="s">
        <v>422</v>
      </c>
      <c r="I129" t="s">
        <v>132</v>
      </c>
      <c r="J129" t="s">
        <v>712</v>
      </c>
      <c r="K129" t="s">
        <v>130</v>
      </c>
      <c r="L129" t="s">
        <v>227</v>
      </c>
      <c r="M129">
        <v>0</v>
      </c>
      <c r="N129">
        <v>796</v>
      </c>
      <c r="O129" t="s">
        <v>134</v>
      </c>
      <c r="P129" s="7">
        <v>3</v>
      </c>
      <c r="Q129">
        <v>143000</v>
      </c>
      <c r="R129">
        <f t="shared" si="17"/>
        <v>429000</v>
      </c>
      <c r="S129">
        <f t="shared" si="18"/>
        <v>480480.00000000006</v>
      </c>
    </row>
    <row r="130" spans="2:19" x14ac:dyDescent="0.25">
      <c r="B130" t="s">
        <v>659</v>
      </c>
      <c r="C130" t="s">
        <v>92</v>
      </c>
      <c r="D130" t="s">
        <v>420</v>
      </c>
      <c r="E130" t="s">
        <v>421</v>
      </c>
      <c r="F130" t="s">
        <v>68</v>
      </c>
      <c r="G130" t="s">
        <v>95</v>
      </c>
      <c r="H130" t="s">
        <v>422</v>
      </c>
      <c r="I130" t="s">
        <v>372</v>
      </c>
      <c r="J130" t="s">
        <v>412</v>
      </c>
      <c r="K130" t="s">
        <v>130</v>
      </c>
      <c r="L130" t="s">
        <v>227</v>
      </c>
      <c r="M130">
        <v>0</v>
      </c>
      <c r="N130">
        <v>796</v>
      </c>
      <c r="O130" t="s">
        <v>134</v>
      </c>
      <c r="P130" s="7">
        <v>3</v>
      </c>
      <c r="Q130">
        <v>143000</v>
      </c>
      <c r="R130">
        <f t="shared" si="17"/>
        <v>429000</v>
      </c>
      <c r="S130">
        <f t="shared" si="18"/>
        <v>480480.00000000006</v>
      </c>
    </row>
    <row r="131" spans="2:19" x14ac:dyDescent="0.25">
      <c r="B131" t="s">
        <v>660</v>
      </c>
      <c r="C131" t="s">
        <v>92</v>
      </c>
      <c r="D131" t="s">
        <v>420</v>
      </c>
      <c r="E131" t="s">
        <v>421</v>
      </c>
      <c r="F131" t="s">
        <v>68</v>
      </c>
      <c r="G131" t="s">
        <v>95</v>
      </c>
      <c r="H131" t="s">
        <v>422</v>
      </c>
      <c r="I131" t="s">
        <v>238</v>
      </c>
      <c r="J131" t="s">
        <v>403</v>
      </c>
      <c r="K131" t="s">
        <v>130</v>
      </c>
      <c r="L131" t="s">
        <v>227</v>
      </c>
      <c r="M131">
        <v>0</v>
      </c>
      <c r="N131">
        <v>796</v>
      </c>
      <c r="O131" t="s">
        <v>134</v>
      </c>
      <c r="P131" s="7">
        <v>3</v>
      </c>
      <c r="Q131">
        <v>143000</v>
      </c>
      <c r="R131">
        <f t="shared" si="17"/>
        <v>429000</v>
      </c>
      <c r="S131">
        <f t="shared" si="18"/>
        <v>480480.00000000006</v>
      </c>
    </row>
    <row r="132" spans="2:19" x14ac:dyDescent="0.25">
      <c r="B132" t="s">
        <v>661</v>
      </c>
      <c r="C132" t="s">
        <v>92</v>
      </c>
      <c r="D132" t="s">
        <v>420</v>
      </c>
      <c r="E132" t="s">
        <v>421</v>
      </c>
      <c r="F132" t="s">
        <v>68</v>
      </c>
      <c r="G132" t="s">
        <v>95</v>
      </c>
      <c r="H132" t="s">
        <v>422</v>
      </c>
      <c r="I132" t="s">
        <v>78</v>
      </c>
      <c r="J132" t="s">
        <v>376</v>
      </c>
      <c r="K132" t="s">
        <v>130</v>
      </c>
      <c r="L132" t="s">
        <v>227</v>
      </c>
      <c r="M132">
        <v>0</v>
      </c>
      <c r="N132">
        <v>796</v>
      </c>
      <c r="O132" t="s">
        <v>134</v>
      </c>
      <c r="P132" s="7">
        <v>3</v>
      </c>
      <c r="Q132">
        <v>143000</v>
      </c>
      <c r="R132">
        <f t="shared" si="17"/>
        <v>429000</v>
      </c>
      <c r="S132">
        <f t="shared" si="18"/>
        <v>480480.00000000006</v>
      </c>
    </row>
    <row r="133" spans="2:19" x14ac:dyDescent="0.25">
      <c r="B133" t="s">
        <v>662</v>
      </c>
      <c r="C133" t="s">
        <v>92</v>
      </c>
      <c r="D133" t="s">
        <v>420</v>
      </c>
      <c r="E133" t="s">
        <v>421</v>
      </c>
      <c r="F133" t="s">
        <v>68</v>
      </c>
      <c r="G133" t="s">
        <v>95</v>
      </c>
      <c r="H133" t="s">
        <v>422</v>
      </c>
      <c r="I133" t="s">
        <v>238</v>
      </c>
      <c r="J133" t="s">
        <v>402</v>
      </c>
      <c r="K133" t="s">
        <v>130</v>
      </c>
      <c r="L133" t="s">
        <v>227</v>
      </c>
      <c r="M133">
        <v>0</v>
      </c>
      <c r="N133">
        <v>796</v>
      </c>
      <c r="O133" t="s">
        <v>134</v>
      </c>
      <c r="P133" s="7">
        <v>3</v>
      </c>
      <c r="Q133">
        <v>143000</v>
      </c>
      <c r="R133">
        <f t="shared" si="17"/>
        <v>429000</v>
      </c>
      <c r="S133">
        <f t="shared" si="18"/>
        <v>480480.00000000006</v>
      </c>
    </row>
    <row r="134" spans="2:19" x14ac:dyDescent="0.25">
      <c r="B134" t="s">
        <v>663</v>
      </c>
      <c r="C134" t="s">
        <v>92</v>
      </c>
      <c r="D134" t="s">
        <v>420</v>
      </c>
      <c r="E134" t="s">
        <v>421</v>
      </c>
      <c r="F134" t="s">
        <v>68</v>
      </c>
      <c r="G134" t="s">
        <v>95</v>
      </c>
      <c r="H134" t="s">
        <v>422</v>
      </c>
      <c r="I134" t="s">
        <v>238</v>
      </c>
      <c r="J134" t="s">
        <v>401</v>
      </c>
      <c r="K134" t="s">
        <v>130</v>
      </c>
      <c r="L134" t="s">
        <v>227</v>
      </c>
      <c r="M134">
        <v>0</v>
      </c>
      <c r="N134">
        <v>796</v>
      </c>
      <c r="O134" t="s">
        <v>134</v>
      </c>
      <c r="P134" s="7">
        <v>10</v>
      </c>
      <c r="Q134">
        <v>143000</v>
      </c>
      <c r="R134">
        <f t="shared" si="17"/>
        <v>1430000</v>
      </c>
      <c r="S134">
        <f t="shared" si="18"/>
        <v>1601600.0000000002</v>
      </c>
    </row>
    <row r="135" spans="2:19" x14ac:dyDescent="0.25">
      <c r="B135" t="s">
        <v>664</v>
      </c>
      <c r="C135" t="s">
        <v>92</v>
      </c>
      <c r="D135" t="s">
        <v>420</v>
      </c>
      <c r="E135" t="s">
        <v>421</v>
      </c>
      <c r="F135" t="s">
        <v>68</v>
      </c>
      <c r="G135" t="s">
        <v>95</v>
      </c>
      <c r="H135" t="s">
        <v>422</v>
      </c>
      <c r="I135" t="s">
        <v>78</v>
      </c>
      <c r="J135" t="s">
        <v>375</v>
      </c>
      <c r="K135" t="s">
        <v>130</v>
      </c>
      <c r="L135" t="s">
        <v>227</v>
      </c>
      <c r="M135">
        <v>0</v>
      </c>
      <c r="N135">
        <v>796</v>
      </c>
      <c r="O135" t="s">
        <v>134</v>
      </c>
      <c r="P135" s="7">
        <v>3</v>
      </c>
      <c r="Q135">
        <v>143000</v>
      </c>
      <c r="R135">
        <f t="shared" si="17"/>
        <v>429000</v>
      </c>
      <c r="S135">
        <f t="shared" si="18"/>
        <v>480480.00000000006</v>
      </c>
    </row>
    <row r="136" spans="2:19" x14ac:dyDescent="0.25">
      <c r="B136" t="s">
        <v>665</v>
      </c>
      <c r="C136" t="s">
        <v>92</v>
      </c>
      <c r="D136" t="s">
        <v>420</v>
      </c>
      <c r="E136" t="s">
        <v>421</v>
      </c>
      <c r="F136" t="s">
        <v>68</v>
      </c>
      <c r="G136" t="s">
        <v>95</v>
      </c>
      <c r="H136" t="s">
        <v>422</v>
      </c>
      <c r="I136" t="s">
        <v>78</v>
      </c>
      <c r="J136" t="s">
        <v>708</v>
      </c>
      <c r="K136" t="s">
        <v>130</v>
      </c>
      <c r="L136" t="s">
        <v>227</v>
      </c>
      <c r="M136">
        <v>0</v>
      </c>
      <c r="N136">
        <v>796</v>
      </c>
      <c r="O136" t="s">
        <v>134</v>
      </c>
      <c r="P136" s="7">
        <v>3</v>
      </c>
      <c r="Q136">
        <v>143000</v>
      </c>
      <c r="R136">
        <f t="shared" si="17"/>
        <v>429000</v>
      </c>
      <c r="S136">
        <f t="shared" si="18"/>
        <v>480480.00000000006</v>
      </c>
    </row>
    <row r="137" spans="2:19" x14ac:dyDescent="0.25">
      <c r="B137" t="s">
        <v>666</v>
      </c>
      <c r="C137" t="s">
        <v>92</v>
      </c>
      <c r="D137" t="s">
        <v>420</v>
      </c>
      <c r="E137" t="s">
        <v>421</v>
      </c>
      <c r="F137" t="s">
        <v>68</v>
      </c>
      <c r="G137" t="s">
        <v>95</v>
      </c>
      <c r="H137" t="s">
        <v>422</v>
      </c>
      <c r="I137" t="s">
        <v>78</v>
      </c>
      <c r="J137" t="s">
        <v>707</v>
      </c>
      <c r="K137" t="s">
        <v>130</v>
      </c>
      <c r="L137" t="s">
        <v>227</v>
      </c>
      <c r="M137">
        <v>0</v>
      </c>
      <c r="N137">
        <v>796</v>
      </c>
      <c r="O137" t="s">
        <v>134</v>
      </c>
      <c r="P137" s="7">
        <v>3</v>
      </c>
      <c r="Q137">
        <v>143000</v>
      </c>
      <c r="R137">
        <f t="shared" si="17"/>
        <v>429000</v>
      </c>
      <c r="S137">
        <f t="shared" si="18"/>
        <v>480480.00000000006</v>
      </c>
    </row>
    <row r="138" spans="2:19" x14ac:dyDescent="0.25">
      <c r="B138" t="s">
        <v>667</v>
      </c>
      <c r="C138" t="s">
        <v>92</v>
      </c>
      <c r="D138" t="s">
        <v>420</v>
      </c>
      <c r="E138" t="s">
        <v>421</v>
      </c>
      <c r="F138" t="s">
        <v>68</v>
      </c>
      <c r="G138" t="s">
        <v>95</v>
      </c>
      <c r="H138" t="s">
        <v>422</v>
      </c>
      <c r="I138" t="s">
        <v>85</v>
      </c>
      <c r="J138" t="s">
        <v>408</v>
      </c>
      <c r="K138" t="s">
        <v>130</v>
      </c>
      <c r="L138" t="s">
        <v>227</v>
      </c>
      <c r="M138">
        <v>0</v>
      </c>
      <c r="N138">
        <v>796</v>
      </c>
      <c r="O138" t="s">
        <v>134</v>
      </c>
      <c r="P138" s="7">
        <v>10</v>
      </c>
      <c r="Q138">
        <v>143000</v>
      </c>
      <c r="R138">
        <f t="shared" si="17"/>
        <v>1430000</v>
      </c>
      <c r="S138">
        <f t="shared" si="18"/>
        <v>1601600.0000000002</v>
      </c>
    </row>
    <row r="139" spans="2:19" x14ac:dyDescent="0.25">
      <c r="B139" t="s">
        <v>668</v>
      </c>
      <c r="C139" t="s">
        <v>92</v>
      </c>
      <c r="D139" t="s">
        <v>420</v>
      </c>
      <c r="E139" t="s">
        <v>421</v>
      </c>
      <c r="F139" t="s">
        <v>68</v>
      </c>
      <c r="G139" t="s">
        <v>95</v>
      </c>
      <c r="H139" t="s">
        <v>422</v>
      </c>
      <c r="I139" t="s">
        <v>199</v>
      </c>
      <c r="J139" t="s">
        <v>384</v>
      </c>
      <c r="K139" t="s">
        <v>130</v>
      </c>
      <c r="L139" t="s">
        <v>227</v>
      </c>
      <c r="M139">
        <v>0</v>
      </c>
      <c r="N139">
        <v>796</v>
      </c>
      <c r="O139" t="s">
        <v>134</v>
      </c>
      <c r="P139" s="7">
        <v>10</v>
      </c>
      <c r="Q139">
        <v>143000</v>
      </c>
      <c r="R139">
        <f t="shared" si="17"/>
        <v>1430000</v>
      </c>
      <c r="S139">
        <f t="shared" si="18"/>
        <v>1601600.0000000002</v>
      </c>
    </row>
    <row r="140" spans="2:19" x14ac:dyDescent="0.25">
      <c r="B140" t="s">
        <v>669</v>
      </c>
      <c r="C140" t="s">
        <v>92</v>
      </c>
      <c r="D140" t="s">
        <v>420</v>
      </c>
      <c r="E140" t="s">
        <v>421</v>
      </c>
      <c r="F140" t="s">
        <v>68</v>
      </c>
      <c r="G140" t="s">
        <v>95</v>
      </c>
      <c r="H140" t="s">
        <v>422</v>
      </c>
      <c r="I140" t="s">
        <v>226</v>
      </c>
      <c r="J140" t="s">
        <v>404</v>
      </c>
      <c r="K140" t="s">
        <v>130</v>
      </c>
      <c r="L140" t="s">
        <v>227</v>
      </c>
      <c r="M140">
        <v>0</v>
      </c>
      <c r="N140">
        <v>796</v>
      </c>
      <c r="O140" t="s">
        <v>134</v>
      </c>
      <c r="P140" s="7">
        <v>10</v>
      </c>
      <c r="Q140">
        <v>143000</v>
      </c>
      <c r="R140">
        <f t="shared" si="17"/>
        <v>1430000</v>
      </c>
      <c r="S140">
        <f t="shared" si="18"/>
        <v>1601600.0000000002</v>
      </c>
    </row>
    <row r="141" spans="2:19" x14ac:dyDescent="0.25">
      <c r="B141" t="s">
        <v>670</v>
      </c>
      <c r="C141" t="s">
        <v>92</v>
      </c>
      <c r="D141" t="s">
        <v>510</v>
      </c>
      <c r="E141" t="s">
        <v>511</v>
      </c>
      <c r="F141" t="s">
        <v>88</v>
      </c>
      <c r="G141" t="s">
        <v>95</v>
      </c>
      <c r="H141" t="s">
        <v>422</v>
      </c>
      <c r="I141" t="s">
        <v>138</v>
      </c>
      <c r="J141" t="s">
        <v>139</v>
      </c>
      <c r="K141" t="s">
        <v>130</v>
      </c>
      <c r="L141" t="s">
        <v>227</v>
      </c>
      <c r="M141">
        <v>0</v>
      </c>
      <c r="N141">
        <v>796</v>
      </c>
      <c r="O141" t="s">
        <v>134</v>
      </c>
      <c r="P141" s="7">
        <v>770</v>
      </c>
      <c r="Q141">
        <v>1200</v>
      </c>
      <c r="R141">
        <f t="shared" si="17"/>
        <v>924000</v>
      </c>
      <c r="S141">
        <f t="shared" si="18"/>
        <v>1034880.0000000001</v>
      </c>
    </row>
    <row r="142" spans="2:19" x14ac:dyDescent="0.25">
      <c r="B142" t="s">
        <v>671</v>
      </c>
      <c r="C142" t="s">
        <v>92</v>
      </c>
      <c r="D142" t="s">
        <v>518</v>
      </c>
      <c r="E142" t="s">
        <v>519</v>
      </c>
      <c r="F142" t="s">
        <v>88</v>
      </c>
      <c r="G142" t="s">
        <v>95</v>
      </c>
      <c r="H142" t="s">
        <v>370</v>
      </c>
      <c r="I142" t="s">
        <v>81</v>
      </c>
      <c r="J142" t="s">
        <v>378</v>
      </c>
      <c r="K142" t="s">
        <v>130</v>
      </c>
      <c r="L142" t="s">
        <v>227</v>
      </c>
      <c r="M142">
        <v>0</v>
      </c>
      <c r="N142">
        <v>796</v>
      </c>
      <c r="O142" t="s">
        <v>134</v>
      </c>
      <c r="P142" s="7">
        <v>5</v>
      </c>
      <c r="Q142">
        <v>1925</v>
      </c>
      <c r="R142">
        <f t="shared" ref="R142:R188" si="19">Q142*P142</f>
        <v>9625</v>
      </c>
      <c r="S142">
        <f t="shared" ref="S142:S188" si="20">R142*1.12</f>
        <v>10780.000000000002</v>
      </c>
    </row>
    <row r="143" spans="2:19" x14ac:dyDescent="0.25">
      <c r="B143" t="s">
        <v>672</v>
      </c>
      <c r="C143" t="s">
        <v>92</v>
      </c>
      <c r="D143" t="s">
        <v>518</v>
      </c>
      <c r="E143" t="s">
        <v>519</v>
      </c>
      <c r="F143" t="s">
        <v>88</v>
      </c>
      <c r="G143" t="s">
        <v>95</v>
      </c>
      <c r="H143" t="s">
        <v>370</v>
      </c>
      <c r="I143" t="s">
        <v>81</v>
      </c>
      <c r="J143" t="s">
        <v>380</v>
      </c>
      <c r="K143" t="s">
        <v>130</v>
      </c>
      <c r="L143" t="s">
        <v>227</v>
      </c>
      <c r="M143">
        <v>0</v>
      </c>
      <c r="N143">
        <v>796</v>
      </c>
      <c r="O143" t="s">
        <v>134</v>
      </c>
      <c r="P143" s="7">
        <v>5</v>
      </c>
      <c r="Q143">
        <v>1925</v>
      </c>
      <c r="R143">
        <f t="shared" si="19"/>
        <v>9625</v>
      </c>
      <c r="S143">
        <f t="shared" si="20"/>
        <v>10780.000000000002</v>
      </c>
    </row>
    <row r="144" spans="2:19" x14ac:dyDescent="0.25">
      <c r="B144" t="s">
        <v>673</v>
      </c>
      <c r="C144" t="s">
        <v>92</v>
      </c>
      <c r="D144" t="s">
        <v>518</v>
      </c>
      <c r="E144" t="s">
        <v>519</v>
      </c>
      <c r="F144" t="s">
        <v>88</v>
      </c>
      <c r="G144" t="s">
        <v>95</v>
      </c>
      <c r="H144" t="s">
        <v>370</v>
      </c>
      <c r="I144" t="s">
        <v>81</v>
      </c>
      <c r="J144" t="s">
        <v>379</v>
      </c>
      <c r="K144" t="s">
        <v>130</v>
      </c>
      <c r="L144" t="s">
        <v>227</v>
      </c>
      <c r="M144">
        <v>0</v>
      </c>
      <c r="N144">
        <v>796</v>
      </c>
      <c r="O144" t="s">
        <v>134</v>
      </c>
      <c r="P144" s="7">
        <v>5</v>
      </c>
      <c r="Q144">
        <v>1925</v>
      </c>
      <c r="R144">
        <f t="shared" si="19"/>
        <v>9625</v>
      </c>
      <c r="S144">
        <f t="shared" si="20"/>
        <v>10780.000000000002</v>
      </c>
    </row>
    <row r="145" spans="2:19" x14ac:dyDescent="0.25">
      <c r="B145" t="s">
        <v>674</v>
      </c>
      <c r="C145" t="s">
        <v>92</v>
      </c>
      <c r="D145" t="s">
        <v>518</v>
      </c>
      <c r="E145" t="s">
        <v>519</v>
      </c>
      <c r="F145" t="s">
        <v>88</v>
      </c>
      <c r="G145" t="s">
        <v>95</v>
      </c>
      <c r="H145" t="s">
        <v>370</v>
      </c>
      <c r="I145" t="s">
        <v>393</v>
      </c>
      <c r="J145" t="s">
        <v>394</v>
      </c>
      <c r="K145" t="s">
        <v>130</v>
      </c>
      <c r="L145" t="s">
        <v>227</v>
      </c>
      <c r="M145">
        <v>0</v>
      </c>
      <c r="N145">
        <v>796</v>
      </c>
      <c r="O145" t="s">
        <v>134</v>
      </c>
      <c r="P145" s="7">
        <v>5</v>
      </c>
      <c r="Q145">
        <v>1925</v>
      </c>
      <c r="R145">
        <f t="shared" si="19"/>
        <v>9625</v>
      </c>
      <c r="S145">
        <f t="shared" si="20"/>
        <v>10780.000000000002</v>
      </c>
    </row>
    <row r="146" spans="2:19" x14ac:dyDescent="0.25">
      <c r="B146" t="s">
        <v>675</v>
      </c>
      <c r="C146" t="s">
        <v>92</v>
      </c>
      <c r="D146" t="s">
        <v>518</v>
      </c>
      <c r="E146" t="s">
        <v>519</v>
      </c>
      <c r="F146" t="s">
        <v>88</v>
      </c>
      <c r="G146" t="s">
        <v>95</v>
      </c>
      <c r="H146" t="s">
        <v>370</v>
      </c>
      <c r="I146" t="s">
        <v>199</v>
      </c>
      <c r="J146" t="s">
        <v>262</v>
      </c>
      <c r="K146" t="s">
        <v>130</v>
      </c>
      <c r="L146" t="s">
        <v>227</v>
      </c>
      <c r="M146">
        <v>0</v>
      </c>
      <c r="N146">
        <v>796</v>
      </c>
      <c r="O146" t="s">
        <v>134</v>
      </c>
      <c r="P146" s="7">
        <v>5</v>
      </c>
      <c r="Q146">
        <v>1925</v>
      </c>
      <c r="R146">
        <f t="shared" si="19"/>
        <v>9625</v>
      </c>
      <c r="S146">
        <f t="shared" si="20"/>
        <v>10780.000000000002</v>
      </c>
    </row>
    <row r="147" spans="2:19" x14ac:dyDescent="0.25">
      <c r="B147" t="s">
        <v>676</v>
      </c>
      <c r="C147" t="s">
        <v>92</v>
      </c>
      <c r="D147" t="s">
        <v>518</v>
      </c>
      <c r="E147" t="s">
        <v>519</v>
      </c>
      <c r="F147" t="s">
        <v>88</v>
      </c>
      <c r="G147" t="s">
        <v>95</v>
      </c>
      <c r="H147" t="s">
        <v>370</v>
      </c>
      <c r="I147" t="s">
        <v>199</v>
      </c>
      <c r="J147" t="s">
        <v>384</v>
      </c>
      <c r="K147" t="s">
        <v>130</v>
      </c>
      <c r="L147" t="s">
        <v>227</v>
      </c>
      <c r="M147">
        <v>0</v>
      </c>
      <c r="N147">
        <v>796</v>
      </c>
      <c r="O147" t="s">
        <v>134</v>
      </c>
      <c r="P147" s="7">
        <v>5</v>
      </c>
      <c r="Q147">
        <v>1925</v>
      </c>
      <c r="R147">
        <f t="shared" si="19"/>
        <v>9625</v>
      </c>
      <c r="S147">
        <f t="shared" si="20"/>
        <v>10780.000000000002</v>
      </c>
    </row>
    <row r="148" spans="2:19" x14ac:dyDescent="0.25">
      <c r="B148" t="s">
        <v>677</v>
      </c>
      <c r="C148" t="s">
        <v>92</v>
      </c>
      <c r="D148" t="s">
        <v>518</v>
      </c>
      <c r="E148" t="s">
        <v>519</v>
      </c>
      <c r="F148" t="s">
        <v>88</v>
      </c>
      <c r="G148" t="s">
        <v>95</v>
      </c>
      <c r="H148" t="s">
        <v>370</v>
      </c>
      <c r="I148" t="s">
        <v>85</v>
      </c>
      <c r="J148" t="s">
        <v>408</v>
      </c>
      <c r="K148" t="s">
        <v>130</v>
      </c>
      <c r="L148" t="s">
        <v>227</v>
      </c>
      <c r="M148">
        <v>0</v>
      </c>
      <c r="N148">
        <v>796</v>
      </c>
      <c r="O148" t="s">
        <v>134</v>
      </c>
      <c r="P148" s="6">
        <v>5</v>
      </c>
      <c r="Q148">
        <v>1925</v>
      </c>
      <c r="R148">
        <f t="shared" si="19"/>
        <v>9625</v>
      </c>
      <c r="S148">
        <f t="shared" si="20"/>
        <v>10780.000000000002</v>
      </c>
    </row>
    <row r="149" spans="2:19" x14ac:dyDescent="0.25">
      <c r="B149" t="s">
        <v>678</v>
      </c>
      <c r="C149" t="s">
        <v>92</v>
      </c>
      <c r="D149" t="s">
        <v>518</v>
      </c>
      <c r="E149" t="s">
        <v>519</v>
      </c>
      <c r="F149" t="s">
        <v>88</v>
      </c>
      <c r="G149" t="s">
        <v>95</v>
      </c>
      <c r="H149" t="s">
        <v>370</v>
      </c>
      <c r="I149" t="s">
        <v>85</v>
      </c>
      <c r="J149" t="s">
        <v>410</v>
      </c>
      <c r="K149" t="s">
        <v>130</v>
      </c>
      <c r="L149" t="s">
        <v>227</v>
      </c>
      <c r="M149">
        <v>0</v>
      </c>
      <c r="N149">
        <v>796</v>
      </c>
      <c r="O149" t="s">
        <v>134</v>
      </c>
      <c r="P149" s="6">
        <v>5</v>
      </c>
      <c r="Q149">
        <v>1925</v>
      </c>
      <c r="R149">
        <f t="shared" si="19"/>
        <v>9625</v>
      </c>
      <c r="S149">
        <f t="shared" si="20"/>
        <v>10780.000000000002</v>
      </c>
    </row>
    <row r="150" spans="2:19" x14ac:dyDescent="0.25">
      <c r="B150" t="s">
        <v>679</v>
      </c>
      <c r="C150" t="s">
        <v>92</v>
      </c>
      <c r="D150" t="s">
        <v>518</v>
      </c>
      <c r="E150" t="s">
        <v>519</v>
      </c>
      <c r="F150" t="s">
        <v>88</v>
      </c>
      <c r="G150" t="s">
        <v>95</v>
      </c>
      <c r="H150" t="s">
        <v>370</v>
      </c>
      <c r="I150" t="s">
        <v>226</v>
      </c>
      <c r="J150" t="s">
        <v>406</v>
      </c>
      <c r="K150" t="s">
        <v>130</v>
      </c>
      <c r="L150" t="s">
        <v>227</v>
      </c>
      <c r="M150">
        <v>0</v>
      </c>
      <c r="N150">
        <v>796</v>
      </c>
      <c r="O150" t="s">
        <v>134</v>
      </c>
      <c r="P150" s="6">
        <v>5</v>
      </c>
      <c r="Q150">
        <v>1925</v>
      </c>
      <c r="R150">
        <f t="shared" si="19"/>
        <v>9625</v>
      </c>
      <c r="S150">
        <f t="shared" si="20"/>
        <v>10780.000000000002</v>
      </c>
    </row>
    <row r="151" spans="2:19" x14ac:dyDescent="0.25">
      <c r="B151" t="s">
        <v>680</v>
      </c>
      <c r="C151" t="s">
        <v>92</v>
      </c>
      <c r="D151" t="s">
        <v>518</v>
      </c>
      <c r="E151" t="s">
        <v>519</v>
      </c>
      <c r="F151" t="s">
        <v>88</v>
      </c>
      <c r="G151" t="s">
        <v>95</v>
      </c>
      <c r="H151" t="s">
        <v>370</v>
      </c>
      <c r="I151" t="s">
        <v>226</v>
      </c>
      <c r="J151" t="s">
        <v>404</v>
      </c>
      <c r="K151" t="s">
        <v>130</v>
      </c>
      <c r="L151" t="s">
        <v>227</v>
      </c>
      <c r="M151">
        <v>0</v>
      </c>
      <c r="N151">
        <v>796</v>
      </c>
      <c r="O151" t="s">
        <v>134</v>
      </c>
      <c r="P151" s="6">
        <v>5</v>
      </c>
      <c r="Q151">
        <v>1925</v>
      </c>
      <c r="R151">
        <f t="shared" si="19"/>
        <v>9625</v>
      </c>
      <c r="S151">
        <f t="shared" si="20"/>
        <v>10780.000000000002</v>
      </c>
    </row>
    <row r="152" spans="2:19" x14ac:dyDescent="0.25">
      <c r="B152" t="s">
        <v>681</v>
      </c>
      <c r="C152" t="s">
        <v>92</v>
      </c>
      <c r="D152" t="s">
        <v>518</v>
      </c>
      <c r="E152" t="s">
        <v>519</v>
      </c>
      <c r="F152" t="s">
        <v>88</v>
      </c>
      <c r="G152" t="s">
        <v>95</v>
      </c>
      <c r="H152" t="s">
        <v>370</v>
      </c>
      <c r="I152" t="s">
        <v>226</v>
      </c>
      <c r="J152" t="s">
        <v>405</v>
      </c>
      <c r="K152" t="s">
        <v>130</v>
      </c>
      <c r="L152" t="s">
        <v>227</v>
      </c>
      <c r="M152">
        <v>0</v>
      </c>
      <c r="N152">
        <v>796</v>
      </c>
      <c r="O152" t="s">
        <v>134</v>
      </c>
      <c r="P152" s="6">
        <v>5</v>
      </c>
      <c r="Q152">
        <v>1925</v>
      </c>
      <c r="R152">
        <f t="shared" si="19"/>
        <v>9625</v>
      </c>
      <c r="S152">
        <f t="shared" si="20"/>
        <v>10780.000000000002</v>
      </c>
    </row>
    <row r="153" spans="2:19" x14ac:dyDescent="0.25">
      <c r="B153" t="s">
        <v>682</v>
      </c>
      <c r="C153" t="s">
        <v>92</v>
      </c>
      <c r="D153" t="s">
        <v>518</v>
      </c>
      <c r="E153" t="s">
        <v>519</v>
      </c>
      <c r="F153" t="s">
        <v>88</v>
      </c>
      <c r="G153" t="s">
        <v>95</v>
      </c>
      <c r="H153" t="s">
        <v>370</v>
      </c>
      <c r="I153" t="s">
        <v>226</v>
      </c>
      <c r="J153" t="s">
        <v>407</v>
      </c>
      <c r="K153" t="s">
        <v>130</v>
      </c>
      <c r="L153" t="s">
        <v>227</v>
      </c>
      <c r="M153">
        <v>0</v>
      </c>
      <c r="N153">
        <v>796</v>
      </c>
      <c r="O153" t="s">
        <v>134</v>
      </c>
      <c r="P153" s="6">
        <v>5</v>
      </c>
      <c r="Q153">
        <v>1925</v>
      </c>
      <c r="R153">
        <f t="shared" si="19"/>
        <v>9625</v>
      </c>
      <c r="S153">
        <f t="shared" si="20"/>
        <v>10780.000000000002</v>
      </c>
    </row>
    <row r="154" spans="2:19" x14ac:dyDescent="0.25">
      <c r="B154" t="s">
        <v>683</v>
      </c>
      <c r="C154" t="s">
        <v>92</v>
      </c>
      <c r="D154" t="s">
        <v>518</v>
      </c>
      <c r="E154" t="s">
        <v>519</v>
      </c>
      <c r="F154" t="s">
        <v>88</v>
      </c>
      <c r="G154" t="s">
        <v>95</v>
      </c>
      <c r="H154" t="s">
        <v>370</v>
      </c>
      <c r="I154" t="s">
        <v>132</v>
      </c>
      <c r="J154" t="s">
        <v>712</v>
      </c>
      <c r="K154" t="s">
        <v>130</v>
      </c>
      <c r="L154" t="s">
        <v>227</v>
      </c>
      <c r="M154">
        <v>0</v>
      </c>
      <c r="N154">
        <v>796</v>
      </c>
      <c r="O154" t="s">
        <v>134</v>
      </c>
      <c r="P154" s="6">
        <v>5</v>
      </c>
      <c r="Q154">
        <v>1925</v>
      </c>
      <c r="R154">
        <f t="shared" si="19"/>
        <v>9625</v>
      </c>
      <c r="S154">
        <f t="shared" si="20"/>
        <v>10780.000000000002</v>
      </c>
    </row>
    <row r="155" spans="2:19" x14ac:dyDescent="0.25">
      <c r="B155" t="s">
        <v>684</v>
      </c>
      <c r="C155" t="s">
        <v>92</v>
      </c>
      <c r="D155" t="s">
        <v>518</v>
      </c>
      <c r="E155" t="s">
        <v>519</v>
      </c>
      <c r="F155" t="s">
        <v>88</v>
      </c>
      <c r="G155" t="s">
        <v>95</v>
      </c>
      <c r="H155" t="s">
        <v>370</v>
      </c>
      <c r="I155" t="s">
        <v>78</v>
      </c>
      <c r="J155" t="s">
        <v>377</v>
      </c>
      <c r="K155" t="s">
        <v>130</v>
      </c>
      <c r="L155" t="s">
        <v>227</v>
      </c>
      <c r="M155">
        <v>0</v>
      </c>
      <c r="N155">
        <v>796</v>
      </c>
      <c r="O155" t="s">
        <v>134</v>
      </c>
      <c r="P155" s="6">
        <v>5</v>
      </c>
      <c r="Q155">
        <v>1925</v>
      </c>
      <c r="R155">
        <f t="shared" si="19"/>
        <v>9625</v>
      </c>
      <c r="S155">
        <f t="shared" si="20"/>
        <v>10780.000000000002</v>
      </c>
    </row>
    <row r="156" spans="2:19" x14ac:dyDescent="0.25">
      <c r="B156" t="s">
        <v>685</v>
      </c>
      <c r="C156" t="s">
        <v>92</v>
      </c>
      <c r="D156" t="s">
        <v>518</v>
      </c>
      <c r="E156" t="s">
        <v>519</v>
      </c>
      <c r="F156" t="s">
        <v>88</v>
      </c>
      <c r="G156" t="s">
        <v>95</v>
      </c>
      <c r="H156" t="s">
        <v>370</v>
      </c>
      <c r="I156" t="s">
        <v>78</v>
      </c>
      <c r="J156" t="s">
        <v>707</v>
      </c>
      <c r="K156" t="s">
        <v>130</v>
      </c>
      <c r="L156" t="s">
        <v>227</v>
      </c>
      <c r="M156">
        <v>0</v>
      </c>
      <c r="N156">
        <v>796</v>
      </c>
      <c r="O156" t="s">
        <v>134</v>
      </c>
      <c r="P156" s="6">
        <v>5</v>
      </c>
      <c r="Q156">
        <v>1925</v>
      </c>
      <c r="R156">
        <f t="shared" si="19"/>
        <v>9625</v>
      </c>
      <c r="S156">
        <f t="shared" si="20"/>
        <v>10780.000000000002</v>
      </c>
    </row>
    <row r="157" spans="2:19" x14ac:dyDescent="0.25">
      <c r="B157" t="s">
        <v>686</v>
      </c>
      <c r="C157" t="s">
        <v>92</v>
      </c>
      <c r="D157" t="s">
        <v>518</v>
      </c>
      <c r="E157" t="s">
        <v>519</v>
      </c>
      <c r="F157" t="s">
        <v>88</v>
      </c>
      <c r="G157" t="s">
        <v>95</v>
      </c>
      <c r="H157" t="s">
        <v>370</v>
      </c>
      <c r="I157" t="s">
        <v>78</v>
      </c>
      <c r="J157" t="s">
        <v>376</v>
      </c>
      <c r="K157" t="s">
        <v>130</v>
      </c>
      <c r="L157" t="s">
        <v>227</v>
      </c>
      <c r="M157">
        <v>0</v>
      </c>
      <c r="N157">
        <v>796</v>
      </c>
      <c r="O157" t="s">
        <v>134</v>
      </c>
      <c r="P157" s="6">
        <v>5</v>
      </c>
      <c r="Q157">
        <v>1925</v>
      </c>
      <c r="R157">
        <f t="shared" si="19"/>
        <v>9625</v>
      </c>
      <c r="S157">
        <f t="shared" si="20"/>
        <v>10780.000000000002</v>
      </c>
    </row>
    <row r="158" spans="2:19" x14ac:dyDescent="0.25">
      <c r="B158" t="s">
        <v>687</v>
      </c>
      <c r="C158" t="s">
        <v>92</v>
      </c>
      <c r="D158" t="s">
        <v>518</v>
      </c>
      <c r="E158" t="s">
        <v>519</v>
      </c>
      <c r="F158" t="s">
        <v>88</v>
      </c>
      <c r="G158" t="s">
        <v>95</v>
      </c>
      <c r="H158" t="s">
        <v>370</v>
      </c>
      <c r="I158" t="s">
        <v>372</v>
      </c>
      <c r="J158" t="s">
        <v>412</v>
      </c>
      <c r="K158" t="s">
        <v>130</v>
      </c>
      <c r="L158" t="s">
        <v>227</v>
      </c>
      <c r="M158">
        <v>0</v>
      </c>
      <c r="N158">
        <v>796</v>
      </c>
      <c r="O158" t="s">
        <v>134</v>
      </c>
      <c r="P158" s="6">
        <v>5</v>
      </c>
      <c r="Q158">
        <v>1925</v>
      </c>
      <c r="R158">
        <f t="shared" si="19"/>
        <v>9625</v>
      </c>
      <c r="S158">
        <f t="shared" si="20"/>
        <v>10780.000000000002</v>
      </c>
    </row>
    <row r="159" spans="2:19" x14ac:dyDescent="0.25">
      <c r="B159" t="s">
        <v>688</v>
      </c>
      <c r="C159" t="s">
        <v>92</v>
      </c>
      <c r="D159" t="s">
        <v>518</v>
      </c>
      <c r="E159" t="s">
        <v>519</v>
      </c>
      <c r="F159" t="s">
        <v>88</v>
      </c>
      <c r="G159" t="s">
        <v>95</v>
      </c>
      <c r="H159" t="s">
        <v>370</v>
      </c>
      <c r="I159" t="s">
        <v>238</v>
      </c>
      <c r="J159" t="s">
        <v>401</v>
      </c>
      <c r="K159" t="s">
        <v>130</v>
      </c>
      <c r="L159" t="s">
        <v>227</v>
      </c>
      <c r="M159">
        <v>0</v>
      </c>
      <c r="N159">
        <v>796</v>
      </c>
      <c r="O159" t="s">
        <v>134</v>
      </c>
      <c r="P159" s="6">
        <v>5</v>
      </c>
      <c r="Q159">
        <v>1925</v>
      </c>
      <c r="R159">
        <f t="shared" si="19"/>
        <v>9625</v>
      </c>
      <c r="S159">
        <f t="shared" si="20"/>
        <v>10780.000000000002</v>
      </c>
    </row>
    <row r="160" spans="2:19" x14ac:dyDescent="0.25">
      <c r="B160" t="s">
        <v>689</v>
      </c>
      <c r="C160" t="s">
        <v>92</v>
      </c>
      <c r="D160" t="s">
        <v>518</v>
      </c>
      <c r="E160" t="s">
        <v>519</v>
      </c>
      <c r="F160" t="s">
        <v>88</v>
      </c>
      <c r="G160" t="s">
        <v>95</v>
      </c>
      <c r="H160" t="s">
        <v>370</v>
      </c>
      <c r="I160" t="s">
        <v>78</v>
      </c>
      <c r="J160" t="s">
        <v>375</v>
      </c>
      <c r="K160" t="s">
        <v>130</v>
      </c>
      <c r="L160" t="s">
        <v>227</v>
      </c>
      <c r="M160">
        <v>0</v>
      </c>
      <c r="N160">
        <v>796</v>
      </c>
      <c r="O160" t="s">
        <v>134</v>
      </c>
      <c r="P160" s="6">
        <v>5</v>
      </c>
      <c r="Q160">
        <v>1925</v>
      </c>
      <c r="R160">
        <f t="shared" si="19"/>
        <v>9625</v>
      </c>
      <c r="S160">
        <f t="shared" si="20"/>
        <v>10780.000000000002</v>
      </c>
    </row>
    <row r="161" spans="2:19" x14ac:dyDescent="0.25">
      <c r="B161" t="s">
        <v>690</v>
      </c>
      <c r="C161" t="s">
        <v>92</v>
      </c>
      <c r="D161" t="s">
        <v>518</v>
      </c>
      <c r="E161" t="s">
        <v>519</v>
      </c>
      <c r="F161" t="s">
        <v>88</v>
      </c>
      <c r="G161" t="s">
        <v>95</v>
      </c>
      <c r="H161" t="s">
        <v>370</v>
      </c>
      <c r="I161" t="s">
        <v>238</v>
      </c>
      <c r="J161" t="s">
        <v>402</v>
      </c>
      <c r="K161" t="s">
        <v>130</v>
      </c>
      <c r="L161" t="s">
        <v>227</v>
      </c>
      <c r="M161">
        <v>0</v>
      </c>
      <c r="N161">
        <v>796</v>
      </c>
      <c r="O161" t="s">
        <v>134</v>
      </c>
      <c r="P161" s="6">
        <v>5</v>
      </c>
      <c r="Q161">
        <v>1925</v>
      </c>
      <c r="R161">
        <f t="shared" si="19"/>
        <v>9625</v>
      </c>
      <c r="S161">
        <f t="shared" si="20"/>
        <v>10780.000000000002</v>
      </c>
    </row>
    <row r="162" spans="2:19" x14ac:dyDescent="0.25">
      <c r="B162" t="s">
        <v>691</v>
      </c>
      <c r="C162" t="s">
        <v>92</v>
      </c>
      <c r="D162" t="s">
        <v>518</v>
      </c>
      <c r="E162" t="s">
        <v>519</v>
      </c>
      <c r="F162" t="s">
        <v>88</v>
      </c>
      <c r="G162" t="s">
        <v>95</v>
      </c>
      <c r="H162" t="s">
        <v>370</v>
      </c>
      <c r="I162" t="s">
        <v>238</v>
      </c>
      <c r="J162" t="s">
        <v>403</v>
      </c>
      <c r="K162" t="s">
        <v>130</v>
      </c>
      <c r="L162" t="s">
        <v>227</v>
      </c>
      <c r="M162">
        <v>0</v>
      </c>
      <c r="N162">
        <v>796</v>
      </c>
      <c r="O162" t="s">
        <v>134</v>
      </c>
      <c r="P162" s="6">
        <v>5</v>
      </c>
      <c r="Q162">
        <v>1925</v>
      </c>
      <c r="R162">
        <f t="shared" si="19"/>
        <v>9625</v>
      </c>
      <c r="S162">
        <f t="shared" si="20"/>
        <v>10780.000000000002</v>
      </c>
    </row>
    <row r="163" spans="2:19" x14ac:dyDescent="0.25">
      <c r="B163" t="s">
        <v>692</v>
      </c>
      <c r="C163" t="s">
        <v>92</v>
      </c>
      <c r="D163" t="s">
        <v>518</v>
      </c>
      <c r="E163" t="s">
        <v>519</v>
      </c>
      <c r="F163" t="s">
        <v>88</v>
      </c>
      <c r="G163" t="s">
        <v>95</v>
      </c>
      <c r="H163" t="s">
        <v>370</v>
      </c>
      <c r="I163" t="s">
        <v>79</v>
      </c>
      <c r="J163" t="s">
        <v>254</v>
      </c>
      <c r="K163" t="s">
        <v>130</v>
      </c>
      <c r="L163" t="s">
        <v>227</v>
      </c>
      <c r="M163">
        <v>0</v>
      </c>
      <c r="N163">
        <v>796</v>
      </c>
      <c r="O163" t="s">
        <v>134</v>
      </c>
      <c r="P163" s="6">
        <v>5</v>
      </c>
      <c r="Q163">
        <v>1925</v>
      </c>
      <c r="R163">
        <f t="shared" si="19"/>
        <v>9625</v>
      </c>
      <c r="S163">
        <f t="shared" si="20"/>
        <v>10780.000000000002</v>
      </c>
    </row>
    <row r="164" spans="2:19" x14ac:dyDescent="0.25">
      <c r="B164" t="s">
        <v>693</v>
      </c>
      <c r="C164" t="s">
        <v>92</v>
      </c>
      <c r="D164" t="s">
        <v>518</v>
      </c>
      <c r="E164" t="s">
        <v>519</v>
      </c>
      <c r="F164" t="s">
        <v>88</v>
      </c>
      <c r="G164" t="s">
        <v>95</v>
      </c>
      <c r="H164" t="s">
        <v>370</v>
      </c>
      <c r="I164" t="s">
        <v>79</v>
      </c>
      <c r="J164" t="s">
        <v>395</v>
      </c>
      <c r="K164" t="s">
        <v>130</v>
      </c>
      <c r="L164" t="s">
        <v>227</v>
      </c>
      <c r="M164">
        <v>0</v>
      </c>
      <c r="N164">
        <v>796</v>
      </c>
      <c r="O164" t="s">
        <v>134</v>
      </c>
      <c r="P164" s="6">
        <v>5</v>
      </c>
      <c r="Q164">
        <v>1925</v>
      </c>
      <c r="R164">
        <f t="shared" si="19"/>
        <v>9625</v>
      </c>
      <c r="S164">
        <f t="shared" si="20"/>
        <v>10780.000000000002</v>
      </c>
    </row>
    <row r="165" spans="2:19" x14ac:dyDescent="0.25">
      <c r="B165" t="s">
        <v>694</v>
      </c>
      <c r="C165" t="s">
        <v>92</v>
      </c>
      <c r="D165" t="s">
        <v>518</v>
      </c>
      <c r="E165" t="s">
        <v>519</v>
      </c>
      <c r="F165" t="s">
        <v>88</v>
      </c>
      <c r="G165" t="s">
        <v>95</v>
      </c>
      <c r="H165" t="s">
        <v>370</v>
      </c>
      <c r="I165" t="s">
        <v>396</v>
      </c>
      <c r="J165" t="s">
        <v>397</v>
      </c>
      <c r="K165" t="s">
        <v>130</v>
      </c>
      <c r="L165" t="s">
        <v>227</v>
      </c>
      <c r="M165">
        <v>0</v>
      </c>
      <c r="N165">
        <v>796</v>
      </c>
      <c r="O165" t="s">
        <v>134</v>
      </c>
      <c r="P165" s="6">
        <v>5</v>
      </c>
      <c r="Q165">
        <v>1925</v>
      </c>
      <c r="R165">
        <f t="shared" si="19"/>
        <v>9625</v>
      </c>
      <c r="S165">
        <f t="shared" si="20"/>
        <v>10780.000000000002</v>
      </c>
    </row>
    <row r="166" spans="2:19" x14ac:dyDescent="0.25">
      <c r="B166" t="s">
        <v>695</v>
      </c>
      <c r="C166" t="s">
        <v>92</v>
      </c>
      <c r="D166" t="s">
        <v>518</v>
      </c>
      <c r="E166" t="s">
        <v>519</v>
      </c>
      <c r="F166" t="s">
        <v>88</v>
      </c>
      <c r="G166" t="s">
        <v>95</v>
      </c>
      <c r="H166" t="s">
        <v>370</v>
      </c>
      <c r="I166" t="s">
        <v>79</v>
      </c>
      <c r="J166" t="s">
        <v>93</v>
      </c>
      <c r="K166" t="s">
        <v>130</v>
      </c>
      <c r="L166" t="s">
        <v>227</v>
      </c>
      <c r="M166">
        <v>0</v>
      </c>
      <c r="N166">
        <v>796</v>
      </c>
      <c r="O166" t="s">
        <v>134</v>
      </c>
      <c r="P166" s="6">
        <v>4</v>
      </c>
      <c r="Q166">
        <v>1925</v>
      </c>
      <c r="R166">
        <f t="shared" si="19"/>
        <v>7700</v>
      </c>
      <c r="S166">
        <f t="shared" si="20"/>
        <v>8624</v>
      </c>
    </row>
    <row r="167" spans="2:19" x14ac:dyDescent="0.25">
      <c r="B167" t="s">
        <v>696</v>
      </c>
      <c r="C167" t="s">
        <v>92</v>
      </c>
      <c r="D167" t="s">
        <v>518</v>
      </c>
      <c r="E167" t="s">
        <v>519</v>
      </c>
      <c r="F167" t="s">
        <v>88</v>
      </c>
      <c r="G167" t="s">
        <v>95</v>
      </c>
      <c r="H167" t="s">
        <v>370</v>
      </c>
      <c r="I167" t="s">
        <v>79</v>
      </c>
      <c r="J167" t="s">
        <v>399</v>
      </c>
      <c r="K167" t="s">
        <v>130</v>
      </c>
      <c r="L167" t="s">
        <v>227</v>
      </c>
      <c r="M167">
        <v>0</v>
      </c>
      <c r="N167">
        <v>796</v>
      </c>
      <c r="O167" t="s">
        <v>134</v>
      </c>
      <c r="P167" s="6">
        <v>4</v>
      </c>
      <c r="Q167">
        <v>1925</v>
      </c>
      <c r="R167">
        <f t="shared" si="19"/>
        <v>7700</v>
      </c>
      <c r="S167">
        <f t="shared" si="20"/>
        <v>8624</v>
      </c>
    </row>
    <row r="168" spans="2:19" x14ac:dyDescent="0.25">
      <c r="B168" t="s">
        <v>697</v>
      </c>
      <c r="C168" t="s">
        <v>92</v>
      </c>
      <c r="D168" t="s">
        <v>518</v>
      </c>
      <c r="E168" t="s">
        <v>519</v>
      </c>
      <c r="F168" t="s">
        <v>88</v>
      </c>
      <c r="G168" t="s">
        <v>95</v>
      </c>
      <c r="H168" t="s">
        <v>370</v>
      </c>
      <c r="I168" t="s">
        <v>396</v>
      </c>
      <c r="J168" t="s">
        <v>398</v>
      </c>
      <c r="K168" t="s">
        <v>130</v>
      </c>
      <c r="L168" t="s">
        <v>227</v>
      </c>
      <c r="M168">
        <v>0</v>
      </c>
      <c r="N168">
        <v>796</v>
      </c>
      <c r="O168" t="s">
        <v>134</v>
      </c>
      <c r="P168" s="6">
        <v>4</v>
      </c>
      <c r="Q168">
        <v>1925</v>
      </c>
      <c r="R168">
        <f t="shared" si="19"/>
        <v>7700</v>
      </c>
      <c r="S168">
        <f t="shared" si="20"/>
        <v>8624</v>
      </c>
    </row>
    <row r="169" spans="2:19" x14ac:dyDescent="0.25">
      <c r="B169" t="s">
        <v>698</v>
      </c>
      <c r="C169" t="s">
        <v>92</v>
      </c>
      <c r="D169" t="s">
        <v>518</v>
      </c>
      <c r="E169" t="s">
        <v>519</v>
      </c>
      <c r="F169" t="s">
        <v>88</v>
      </c>
      <c r="G169" t="s">
        <v>95</v>
      </c>
      <c r="H169" t="s">
        <v>370</v>
      </c>
      <c r="I169" t="s">
        <v>453</v>
      </c>
      <c r="J169" t="s">
        <v>381</v>
      </c>
      <c r="K169" t="s">
        <v>130</v>
      </c>
      <c r="L169" t="s">
        <v>227</v>
      </c>
      <c r="M169">
        <v>0</v>
      </c>
      <c r="N169">
        <v>796</v>
      </c>
      <c r="O169" t="s">
        <v>134</v>
      </c>
      <c r="P169" s="6">
        <v>4</v>
      </c>
      <c r="Q169">
        <v>1925</v>
      </c>
      <c r="R169">
        <f t="shared" si="19"/>
        <v>7700</v>
      </c>
      <c r="S169">
        <f t="shared" si="20"/>
        <v>8624</v>
      </c>
    </row>
    <row r="170" spans="2:19" x14ac:dyDescent="0.25">
      <c r="B170" t="s">
        <v>699</v>
      </c>
      <c r="C170" t="s">
        <v>92</v>
      </c>
      <c r="D170" t="s">
        <v>518</v>
      </c>
      <c r="E170" t="s">
        <v>519</v>
      </c>
      <c r="F170" t="s">
        <v>88</v>
      </c>
      <c r="G170" t="s">
        <v>95</v>
      </c>
      <c r="H170" t="s">
        <v>370</v>
      </c>
      <c r="I170" t="s">
        <v>373</v>
      </c>
      <c r="J170" t="s">
        <v>713</v>
      </c>
      <c r="K170" t="s">
        <v>130</v>
      </c>
      <c r="L170" t="s">
        <v>227</v>
      </c>
      <c r="M170">
        <v>0</v>
      </c>
      <c r="N170">
        <v>796</v>
      </c>
      <c r="O170" t="s">
        <v>134</v>
      </c>
      <c r="P170" s="6">
        <v>4</v>
      </c>
      <c r="Q170">
        <v>1925</v>
      </c>
      <c r="R170">
        <f t="shared" si="19"/>
        <v>7700</v>
      </c>
      <c r="S170">
        <f t="shared" si="20"/>
        <v>8624</v>
      </c>
    </row>
    <row r="171" spans="2:19" x14ac:dyDescent="0.25">
      <c r="B171" t="s">
        <v>700</v>
      </c>
      <c r="C171" t="s">
        <v>92</v>
      </c>
      <c r="D171" t="s">
        <v>518</v>
      </c>
      <c r="E171" t="s">
        <v>519</v>
      </c>
      <c r="F171" t="s">
        <v>88</v>
      </c>
      <c r="G171" t="s">
        <v>95</v>
      </c>
      <c r="H171" t="s">
        <v>370</v>
      </c>
      <c r="I171" t="s">
        <v>374</v>
      </c>
      <c r="J171" t="s">
        <v>390</v>
      </c>
      <c r="K171" t="s">
        <v>130</v>
      </c>
      <c r="L171" t="s">
        <v>227</v>
      </c>
      <c r="M171">
        <v>0</v>
      </c>
      <c r="N171">
        <v>796</v>
      </c>
      <c r="O171" t="s">
        <v>134</v>
      </c>
      <c r="P171" s="6">
        <v>4</v>
      </c>
      <c r="Q171">
        <v>1925</v>
      </c>
      <c r="R171">
        <f t="shared" si="19"/>
        <v>7700</v>
      </c>
      <c r="S171">
        <f t="shared" si="20"/>
        <v>8624</v>
      </c>
    </row>
    <row r="172" spans="2:19" x14ac:dyDescent="0.25">
      <c r="B172" t="s">
        <v>701</v>
      </c>
      <c r="C172" t="s">
        <v>92</v>
      </c>
      <c r="D172" t="s">
        <v>518</v>
      </c>
      <c r="E172" t="s">
        <v>519</v>
      </c>
      <c r="F172" t="s">
        <v>88</v>
      </c>
      <c r="G172" t="s">
        <v>95</v>
      </c>
      <c r="H172" t="s">
        <v>370</v>
      </c>
      <c r="I172" t="s">
        <v>82</v>
      </c>
      <c r="J172" t="s">
        <v>342</v>
      </c>
      <c r="K172" t="s">
        <v>130</v>
      </c>
      <c r="L172" t="s">
        <v>227</v>
      </c>
      <c r="M172">
        <v>0</v>
      </c>
      <c r="N172">
        <v>796</v>
      </c>
      <c r="O172" t="s">
        <v>134</v>
      </c>
      <c r="P172" s="6">
        <v>4</v>
      </c>
      <c r="Q172">
        <v>1925</v>
      </c>
      <c r="R172">
        <f t="shared" si="19"/>
        <v>7700</v>
      </c>
      <c r="S172">
        <f t="shared" si="20"/>
        <v>8624</v>
      </c>
    </row>
    <row r="173" spans="2:19" x14ac:dyDescent="0.25">
      <c r="B173" t="s">
        <v>702</v>
      </c>
      <c r="C173" t="s">
        <v>92</v>
      </c>
      <c r="D173" t="s">
        <v>518</v>
      </c>
      <c r="E173" t="s">
        <v>519</v>
      </c>
      <c r="F173" t="s">
        <v>88</v>
      </c>
      <c r="G173" t="s">
        <v>95</v>
      </c>
      <c r="H173" t="s">
        <v>370</v>
      </c>
      <c r="I173" t="s">
        <v>94</v>
      </c>
      <c r="J173" t="s">
        <v>249</v>
      </c>
      <c r="K173" t="s">
        <v>130</v>
      </c>
      <c r="L173" t="s">
        <v>227</v>
      </c>
      <c r="M173">
        <v>0</v>
      </c>
      <c r="N173">
        <v>796</v>
      </c>
      <c r="O173" t="s">
        <v>134</v>
      </c>
      <c r="P173" s="6">
        <v>4</v>
      </c>
      <c r="Q173">
        <v>1925</v>
      </c>
      <c r="R173">
        <f t="shared" si="19"/>
        <v>7700</v>
      </c>
      <c r="S173">
        <f t="shared" si="20"/>
        <v>8624</v>
      </c>
    </row>
    <row r="174" spans="2:19" x14ac:dyDescent="0.25">
      <c r="B174" t="s">
        <v>703</v>
      </c>
      <c r="C174" t="s">
        <v>92</v>
      </c>
      <c r="D174" t="s">
        <v>518</v>
      </c>
      <c r="E174" t="s">
        <v>519</v>
      </c>
      <c r="F174" t="s">
        <v>88</v>
      </c>
      <c r="G174" t="s">
        <v>95</v>
      </c>
      <c r="H174" t="s">
        <v>370</v>
      </c>
      <c r="I174" t="s">
        <v>94</v>
      </c>
      <c r="J174" t="s">
        <v>387</v>
      </c>
      <c r="K174" t="s">
        <v>130</v>
      </c>
      <c r="L174" t="s">
        <v>227</v>
      </c>
      <c r="M174">
        <v>0</v>
      </c>
      <c r="N174">
        <v>796</v>
      </c>
      <c r="O174" t="s">
        <v>134</v>
      </c>
      <c r="P174" s="6">
        <v>4</v>
      </c>
      <c r="Q174">
        <v>1925</v>
      </c>
      <c r="R174">
        <f t="shared" si="19"/>
        <v>7700</v>
      </c>
      <c r="S174">
        <f t="shared" si="20"/>
        <v>8624</v>
      </c>
    </row>
    <row r="175" spans="2:19" x14ac:dyDescent="0.25">
      <c r="B175" t="s">
        <v>704</v>
      </c>
      <c r="C175" t="s">
        <v>92</v>
      </c>
      <c r="D175" t="s">
        <v>518</v>
      </c>
      <c r="E175" t="s">
        <v>519</v>
      </c>
      <c r="F175" t="s">
        <v>88</v>
      </c>
      <c r="G175" t="s">
        <v>95</v>
      </c>
      <c r="H175" t="s">
        <v>370</v>
      </c>
      <c r="I175" t="s">
        <v>94</v>
      </c>
      <c r="J175" t="s">
        <v>385</v>
      </c>
      <c r="K175" t="s">
        <v>130</v>
      </c>
      <c r="L175" t="s">
        <v>227</v>
      </c>
      <c r="M175">
        <v>0</v>
      </c>
      <c r="N175">
        <v>796</v>
      </c>
      <c r="O175" t="s">
        <v>134</v>
      </c>
      <c r="P175" s="6">
        <v>4</v>
      </c>
      <c r="Q175">
        <v>1925</v>
      </c>
      <c r="R175">
        <f t="shared" si="19"/>
        <v>7700</v>
      </c>
      <c r="S175">
        <f t="shared" si="20"/>
        <v>8624</v>
      </c>
    </row>
    <row r="176" spans="2:19" x14ac:dyDescent="0.25">
      <c r="B176" t="s">
        <v>705</v>
      </c>
      <c r="C176" t="s">
        <v>92</v>
      </c>
      <c r="D176" t="s">
        <v>518</v>
      </c>
      <c r="E176" t="s">
        <v>519</v>
      </c>
      <c r="F176" t="s">
        <v>88</v>
      </c>
      <c r="G176" t="s">
        <v>95</v>
      </c>
      <c r="H176" t="s">
        <v>370</v>
      </c>
      <c r="I176" t="s">
        <v>231</v>
      </c>
      <c r="J176" t="s">
        <v>382</v>
      </c>
      <c r="K176" t="s">
        <v>130</v>
      </c>
      <c r="L176" t="s">
        <v>227</v>
      </c>
      <c r="M176">
        <v>0</v>
      </c>
      <c r="N176">
        <v>796</v>
      </c>
      <c r="O176" t="s">
        <v>134</v>
      </c>
      <c r="P176" s="6">
        <v>4</v>
      </c>
      <c r="Q176">
        <v>1925</v>
      </c>
      <c r="R176">
        <f t="shared" si="19"/>
        <v>7700</v>
      </c>
      <c r="S176">
        <f t="shared" si="20"/>
        <v>8624</v>
      </c>
    </row>
    <row r="177" spans="2:19" x14ac:dyDescent="0.25">
      <c r="B177" t="s">
        <v>706</v>
      </c>
      <c r="C177" t="s">
        <v>92</v>
      </c>
      <c r="D177" t="s">
        <v>518</v>
      </c>
      <c r="E177" t="s">
        <v>519</v>
      </c>
      <c r="F177" t="s">
        <v>88</v>
      </c>
      <c r="G177" t="s">
        <v>95</v>
      </c>
      <c r="H177" t="s">
        <v>370</v>
      </c>
      <c r="I177" t="s">
        <v>231</v>
      </c>
      <c r="J177" t="s">
        <v>383</v>
      </c>
      <c r="K177" t="s">
        <v>130</v>
      </c>
      <c r="L177" t="s">
        <v>227</v>
      </c>
      <c r="M177">
        <v>0</v>
      </c>
      <c r="N177">
        <v>796</v>
      </c>
      <c r="O177" t="s">
        <v>134</v>
      </c>
      <c r="P177" s="6">
        <v>4</v>
      </c>
      <c r="Q177">
        <v>1925</v>
      </c>
      <c r="R177">
        <f t="shared" si="19"/>
        <v>7700</v>
      </c>
      <c r="S177">
        <f t="shared" si="20"/>
        <v>8624</v>
      </c>
    </row>
    <row r="178" spans="2:19" x14ac:dyDescent="0.25">
      <c r="B178" t="s">
        <v>827</v>
      </c>
      <c r="C178" t="s">
        <v>92</v>
      </c>
      <c r="D178" t="s">
        <v>518</v>
      </c>
      <c r="E178" t="s">
        <v>519</v>
      </c>
      <c r="F178" t="s">
        <v>88</v>
      </c>
      <c r="G178" t="s">
        <v>95</v>
      </c>
      <c r="H178" t="s">
        <v>370</v>
      </c>
      <c r="I178" t="s">
        <v>231</v>
      </c>
      <c r="J178" t="s">
        <v>709</v>
      </c>
      <c r="K178" t="s">
        <v>130</v>
      </c>
      <c r="L178" t="s">
        <v>227</v>
      </c>
      <c r="M178">
        <v>0</v>
      </c>
      <c r="N178">
        <v>796</v>
      </c>
      <c r="O178" t="s">
        <v>134</v>
      </c>
      <c r="P178" s="6">
        <v>4</v>
      </c>
      <c r="Q178">
        <v>1925</v>
      </c>
      <c r="R178">
        <f t="shared" si="19"/>
        <v>7700</v>
      </c>
      <c r="S178">
        <f t="shared" si="20"/>
        <v>8624</v>
      </c>
    </row>
    <row r="179" spans="2:19" x14ac:dyDescent="0.25">
      <c r="B179" t="s">
        <v>828</v>
      </c>
      <c r="C179" t="s">
        <v>92</v>
      </c>
      <c r="D179" t="s">
        <v>518</v>
      </c>
      <c r="E179" t="s">
        <v>519</v>
      </c>
      <c r="F179" t="s">
        <v>88</v>
      </c>
      <c r="G179" t="s">
        <v>95</v>
      </c>
      <c r="H179" t="s">
        <v>370</v>
      </c>
      <c r="I179" t="s">
        <v>213</v>
      </c>
      <c r="J179" t="s">
        <v>391</v>
      </c>
      <c r="K179" t="s">
        <v>130</v>
      </c>
      <c r="L179" t="s">
        <v>227</v>
      </c>
      <c r="M179">
        <v>0</v>
      </c>
      <c r="N179">
        <v>796</v>
      </c>
      <c r="O179" t="s">
        <v>134</v>
      </c>
      <c r="P179" s="6">
        <v>4</v>
      </c>
      <c r="Q179">
        <v>1925</v>
      </c>
      <c r="R179">
        <f t="shared" si="19"/>
        <v>7700</v>
      </c>
      <c r="S179">
        <f t="shared" si="20"/>
        <v>8624</v>
      </c>
    </row>
    <row r="180" spans="2:19" x14ac:dyDescent="0.25">
      <c r="B180" t="s">
        <v>829</v>
      </c>
      <c r="C180" t="s">
        <v>92</v>
      </c>
      <c r="D180" t="s">
        <v>518</v>
      </c>
      <c r="E180" t="s">
        <v>519</v>
      </c>
      <c r="F180" t="s">
        <v>88</v>
      </c>
      <c r="G180" t="s">
        <v>95</v>
      </c>
      <c r="H180" t="s">
        <v>370</v>
      </c>
      <c r="I180" t="s">
        <v>213</v>
      </c>
      <c r="J180" t="s">
        <v>392</v>
      </c>
      <c r="K180" t="s">
        <v>130</v>
      </c>
      <c r="L180" t="s">
        <v>227</v>
      </c>
      <c r="M180">
        <v>0</v>
      </c>
      <c r="N180">
        <v>796</v>
      </c>
      <c r="O180" t="s">
        <v>134</v>
      </c>
      <c r="P180" s="6">
        <v>4</v>
      </c>
      <c r="Q180">
        <v>1925</v>
      </c>
      <c r="R180">
        <f t="shared" si="19"/>
        <v>7700</v>
      </c>
      <c r="S180">
        <f t="shared" si="20"/>
        <v>8624</v>
      </c>
    </row>
    <row r="181" spans="2:19" x14ac:dyDescent="0.25">
      <c r="B181" t="s">
        <v>830</v>
      </c>
      <c r="C181" t="s">
        <v>92</v>
      </c>
      <c r="D181" t="s">
        <v>518</v>
      </c>
      <c r="E181" t="s">
        <v>519</v>
      </c>
      <c r="F181" t="s">
        <v>88</v>
      </c>
      <c r="G181" t="s">
        <v>95</v>
      </c>
      <c r="H181" t="s">
        <v>370</v>
      </c>
      <c r="I181" t="s">
        <v>87</v>
      </c>
      <c r="J181" t="s">
        <v>388</v>
      </c>
      <c r="K181" t="s">
        <v>130</v>
      </c>
      <c r="L181" t="s">
        <v>227</v>
      </c>
      <c r="M181">
        <v>0</v>
      </c>
      <c r="N181">
        <v>796</v>
      </c>
      <c r="O181" t="s">
        <v>134</v>
      </c>
      <c r="P181" s="6">
        <v>4</v>
      </c>
      <c r="Q181">
        <v>1925</v>
      </c>
      <c r="R181">
        <f t="shared" si="19"/>
        <v>7700</v>
      </c>
      <c r="S181">
        <f t="shared" si="20"/>
        <v>8624</v>
      </c>
    </row>
    <row r="182" spans="2:19" x14ac:dyDescent="0.25">
      <c r="B182" t="s">
        <v>831</v>
      </c>
      <c r="C182" t="s">
        <v>92</v>
      </c>
      <c r="D182" t="s">
        <v>518</v>
      </c>
      <c r="E182" t="s">
        <v>519</v>
      </c>
      <c r="F182" t="s">
        <v>88</v>
      </c>
      <c r="G182" t="s">
        <v>95</v>
      </c>
      <c r="H182" t="s">
        <v>370</v>
      </c>
      <c r="I182" t="s">
        <v>94</v>
      </c>
      <c r="J182" t="s">
        <v>386</v>
      </c>
      <c r="K182" t="s">
        <v>130</v>
      </c>
      <c r="L182" t="s">
        <v>227</v>
      </c>
      <c r="M182">
        <v>0</v>
      </c>
      <c r="N182">
        <v>796</v>
      </c>
      <c r="O182" t="s">
        <v>134</v>
      </c>
      <c r="P182" s="6">
        <v>4</v>
      </c>
      <c r="Q182">
        <v>1925</v>
      </c>
      <c r="R182">
        <f t="shared" si="19"/>
        <v>7700</v>
      </c>
      <c r="S182">
        <f t="shared" si="20"/>
        <v>8624</v>
      </c>
    </row>
    <row r="183" spans="2:19" x14ac:dyDescent="0.25">
      <c r="B183" t="s">
        <v>832</v>
      </c>
      <c r="C183" t="s">
        <v>92</v>
      </c>
      <c r="D183" t="s">
        <v>518</v>
      </c>
      <c r="E183" t="s">
        <v>519</v>
      </c>
      <c r="F183" t="s">
        <v>88</v>
      </c>
      <c r="G183" t="s">
        <v>95</v>
      </c>
      <c r="H183" t="s">
        <v>370</v>
      </c>
      <c r="I183" t="s">
        <v>82</v>
      </c>
      <c r="J183" t="s">
        <v>411</v>
      </c>
      <c r="K183" t="s">
        <v>130</v>
      </c>
      <c r="L183" t="s">
        <v>227</v>
      </c>
      <c r="M183">
        <v>0</v>
      </c>
      <c r="N183">
        <v>796</v>
      </c>
      <c r="O183" t="s">
        <v>134</v>
      </c>
      <c r="P183" s="6">
        <v>4</v>
      </c>
      <c r="Q183">
        <v>1925</v>
      </c>
      <c r="R183">
        <f t="shared" si="19"/>
        <v>7700</v>
      </c>
      <c r="S183">
        <f t="shared" si="20"/>
        <v>8624</v>
      </c>
    </row>
    <row r="184" spans="2:19" x14ac:dyDescent="0.25">
      <c r="B184" t="s">
        <v>833</v>
      </c>
      <c r="C184" t="s">
        <v>92</v>
      </c>
      <c r="D184" t="s">
        <v>518</v>
      </c>
      <c r="E184" t="s">
        <v>519</v>
      </c>
      <c r="F184" t="s">
        <v>88</v>
      </c>
      <c r="G184" t="s">
        <v>95</v>
      </c>
      <c r="H184" t="s">
        <v>370</v>
      </c>
      <c r="I184" t="s">
        <v>374</v>
      </c>
      <c r="J184" t="s">
        <v>389</v>
      </c>
      <c r="K184" t="s">
        <v>130</v>
      </c>
      <c r="L184" t="s">
        <v>227</v>
      </c>
      <c r="M184">
        <v>0</v>
      </c>
      <c r="N184">
        <v>796</v>
      </c>
      <c r="O184" t="s">
        <v>134</v>
      </c>
      <c r="P184" s="6">
        <v>4</v>
      </c>
      <c r="Q184">
        <v>1925</v>
      </c>
      <c r="R184">
        <f t="shared" si="19"/>
        <v>7700</v>
      </c>
      <c r="S184">
        <f t="shared" si="20"/>
        <v>8624</v>
      </c>
    </row>
    <row r="185" spans="2:19" x14ac:dyDescent="0.25">
      <c r="B185" t="s">
        <v>834</v>
      </c>
      <c r="C185" t="s">
        <v>92</v>
      </c>
      <c r="D185" t="s">
        <v>518</v>
      </c>
      <c r="E185" t="s">
        <v>519</v>
      </c>
      <c r="F185" t="s">
        <v>88</v>
      </c>
      <c r="G185" t="s">
        <v>95</v>
      </c>
      <c r="H185" t="s">
        <v>370</v>
      </c>
      <c r="I185" t="s">
        <v>231</v>
      </c>
      <c r="J185" t="s">
        <v>710</v>
      </c>
      <c r="K185" t="s">
        <v>130</v>
      </c>
      <c r="L185" t="s">
        <v>227</v>
      </c>
      <c r="M185">
        <v>0</v>
      </c>
      <c r="N185">
        <v>796</v>
      </c>
      <c r="O185" t="s">
        <v>134</v>
      </c>
      <c r="P185" s="6">
        <v>1</v>
      </c>
      <c r="Q185">
        <v>1925</v>
      </c>
      <c r="R185">
        <f t="shared" si="19"/>
        <v>1925</v>
      </c>
      <c r="S185">
        <f t="shared" si="20"/>
        <v>2156</v>
      </c>
    </row>
    <row r="186" spans="2:19" x14ac:dyDescent="0.25">
      <c r="B186" t="s">
        <v>835</v>
      </c>
      <c r="C186" t="s">
        <v>92</v>
      </c>
      <c r="D186" t="s">
        <v>518</v>
      </c>
      <c r="E186" t="s">
        <v>519</v>
      </c>
      <c r="F186" t="s">
        <v>88</v>
      </c>
      <c r="G186" t="s">
        <v>95</v>
      </c>
      <c r="H186" t="s">
        <v>370</v>
      </c>
      <c r="I186" t="s">
        <v>213</v>
      </c>
      <c r="J186" t="s">
        <v>714</v>
      </c>
      <c r="K186" t="s">
        <v>130</v>
      </c>
      <c r="L186" t="s">
        <v>227</v>
      </c>
      <c r="M186">
        <v>0</v>
      </c>
      <c r="N186">
        <v>796</v>
      </c>
      <c r="O186" t="s">
        <v>134</v>
      </c>
      <c r="P186" s="6">
        <v>1</v>
      </c>
      <c r="Q186">
        <v>1925</v>
      </c>
      <c r="R186">
        <f t="shared" si="19"/>
        <v>1925</v>
      </c>
      <c r="S186">
        <f t="shared" si="20"/>
        <v>2156</v>
      </c>
    </row>
    <row r="187" spans="2:19" x14ac:dyDescent="0.25">
      <c r="B187" t="s">
        <v>836</v>
      </c>
      <c r="C187" t="s">
        <v>92</v>
      </c>
      <c r="D187" t="s">
        <v>518</v>
      </c>
      <c r="E187" t="s">
        <v>519</v>
      </c>
      <c r="F187" t="s">
        <v>88</v>
      </c>
      <c r="G187" t="s">
        <v>95</v>
      </c>
      <c r="H187" t="s">
        <v>370</v>
      </c>
      <c r="I187" t="s">
        <v>85</v>
      </c>
      <c r="J187" t="s">
        <v>409</v>
      </c>
      <c r="K187" t="s">
        <v>130</v>
      </c>
      <c r="L187" t="s">
        <v>227</v>
      </c>
      <c r="M187">
        <v>0</v>
      </c>
      <c r="N187">
        <v>796</v>
      </c>
      <c r="O187" t="s">
        <v>134</v>
      </c>
      <c r="P187" s="6">
        <v>1</v>
      </c>
      <c r="Q187">
        <v>1925</v>
      </c>
      <c r="R187">
        <f t="shared" si="19"/>
        <v>1925</v>
      </c>
      <c r="S187">
        <f t="shared" si="20"/>
        <v>2156</v>
      </c>
    </row>
    <row r="188" spans="2:19" x14ac:dyDescent="0.25">
      <c r="B188" t="s">
        <v>837</v>
      </c>
      <c r="C188" t="s">
        <v>92</v>
      </c>
      <c r="D188" t="s">
        <v>518</v>
      </c>
      <c r="E188" t="s">
        <v>519</v>
      </c>
      <c r="F188" t="s">
        <v>88</v>
      </c>
      <c r="G188" t="s">
        <v>95</v>
      </c>
      <c r="H188" t="s">
        <v>370</v>
      </c>
      <c r="I188" t="s">
        <v>87</v>
      </c>
      <c r="J188" t="s">
        <v>711</v>
      </c>
      <c r="K188" t="s">
        <v>130</v>
      </c>
      <c r="L188" t="s">
        <v>227</v>
      </c>
      <c r="M188">
        <v>0</v>
      </c>
      <c r="N188">
        <v>796</v>
      </c>
      <c r="O188" t="s">
        <v>134</v>
      </c>
      <c r="P188" s="6">
        <v>1</v>
      </c>
      <c r="Q188">
        <v>1925</v>
      </c>
      <c r="R188">
        <f t="shared" si="19"/>
        <v>1925</v>
      </c>
      <c r="S188">
        <f t="shared" si="20"/>
        <v>2156</v>
      </c>
    </row>
    <row r="190" spans="2:19" x14ac:dyDescent="0.25">
      <c r="B190" t="s">
        <v>66</v>
      </c>
    </row>
    <row r="191" spans="2:19" x14ac:dyDescent="0.25">
      <c r="B191" t="s">
        <v>11</v>
      </c>
      <c r="C191" t="s">
        <v>18</v>
      </c>
      <c r="D191" t="s">
        <v>715</v>
      </c>
      <c r="E191" t="s">
        <v>143</v>
      </c>
      <c r="F191" t="s">
        <v>88</v>
      </c>
      <c r="G191" t="s">
        <v>95</v>
      </c>
      <c r="H191" t="s">
        <v>86</v>
      </c>
      <c r="I191" t="s">
        <v>132</v>
      </c>
      <c r="J191" t="s">
        <v>133</v>
      </c>
      <c r="K191" t="s">
        <v>130</v>
      </c>
      <c r="L191" t="s">
        <v>96</v>
      </c>
      <c r="M191">
        <v>0</v>
      </c>
      <c r="N191">
        <v>5114</v>
      </c>
      <c r="O191" t="s">
        <v>10</v>
      </c>
      <c r="P191" s="6">
        <v>1</v>
      </c>
      <c r="Q191">
        <v>15373893</v>
      </c>
      <c r="R191">
        <f>P191*Q191</f>
        <v>15373893</v>
      </c>
      <c r="S191">
        <f>R191*1.12</f>
        <v>17218760.16</v>
      </c>
    </row>
    <row r="192" spans="2:19" x14ac:dyDescent="0.25">
      <c r="B192" t="s">
        <v>17</v>
      </c>
      <c r="C192" t="s">
        <v>18</v>
      </c>
      <c r="D192" t="s">
        <v>715</v>
      </c>
      <c r="E192" t="s">
        <v>143</v>
      </c>
      <c r="F192" t="s">
        <v>88</v>
      </c>
      <c r="G192" t="s">
        <v>95</v>
      </c>
      <c r="H192" t="s">
        <v>86</v>
      </c>
      <c r="I192" t="s">
        <v>132</v>
      </c>
      <c r="J192" t="s">
        <v>133</v>
      </c>
      <c r="K192" t="s">
        <v>130</v>
      </c>
      <c r="L192" t="s">
        <v>96</v>
      </c>
      <c r="M192">
        <v>0</v>
      </c>
      <c r="N192">
        <v>5114</v>
      </c>
      <c r="O192" t="s">
        <v>10</v>
      </c>
      <c r="P192" s="6">
        <v>1</v>
      </c>
      <c r="Q192">
        <v>3454497</v>
      </c>
      <c r="R192">
        <f>P192*Q192</f>
        <v>3454497</v>
      </c>
      <c r="S192">
        <f>R192*1.12</f>
        <v>3869036.6400000006</v>
      </c>
    </row>
    <row r="193" spans="2:19" x14ac:dyDescent="0.25">
      <c r="B193" t="s">
        <v>19</v>
      </c>
      <c r="C193" t="s">
        <v>18</v>
      </c>
      <c r="D193" t="s">
        <v>201</v>
      </c>
      <c r="E193" t="s">
        <v>202</v>
      </c>
      <c r="F193" t="s">
        <v>88</v>
      </c>
      <c r="G193" t="s">
        <v>95</v>
      </c>
      <c r="H193" t="s">
        <v>86</v>
      </c>
      <c r="I193" t="s">
        <v>132</v>
      </c>
      <c r="J193" t="s">
        <v>133</v>
      </c>
      <c r="K193" t="s">
        <v>130</v>
      </c>
      <c r="L193" t="s">
        <v>96</v>
      </c>
      <c r="M193">
        <v>0</v>
      </c>
      <c r="N193">
        <v>5114</v>
      </c>
      <c r="O193" t="s">
        <v>10</v>
      </c>
      <c r="P193" s="6">
        <v>1</v>
      </c>
      <c r="Q193">
        <v>211023.21</v>
      </c>
      <c r="R193">
        <f>P193*Q193</f>
        <v>211023.21</v>
      </c>
      <c r="S193">
        <f>R193*1.12</f>
        <v>236345.9952</v>
      </c>
    </row>
    <row r="194" spans="2:19" x14ac:dyDescent="0.25">
      <c r="B194" t="s">
        <v>20</v>
      </c>
      <c r="C194" t="s">
        <v>18</v>
      </c>
      <c r="D194" t="s">
        <v>716</v>
      </c>
      <c r="E194" t="s">
        <v>127</v>
      </c>
      <c r="F194" t="s">
        <v>68</v>
      </c>
      <c r="G194" t="s">
        <v>95</v>
      </c>
      <c r="H194" t="s">
        <v>86</v>
      </c>
      <c r="I194" t="s">
        <v>78</v>
      </c>
      <c r="J194" t="s">
        <v>707</v>
      </c>
      <c r="K194" t="s">
        <v>130</v>
      </c>
      <c r="L194" t="s">
        <v>96</v>
      </c>
      <c r="M194">
        <v>0</v>
      </c>
      <c r="N194">
        <v>5114</v>
      </c>
      <c r="O194" t="s">
        <v>10</v>
      </c>
      <c r="P194" s="6">
        <v>1</v>
      </c>
      <c r="Q194">
        <v>340909</v>
      </c>
      <c r="R194">
        <f t="shared" ref="R194:R238" si="21">Q194*P194</f>
        <v>340909</v>
      </c>
      <c r="S194">
        <f t="shared" ref="S194:S238" si="22">R194*1.12</f>
        <v>381818.08</v>
      </c>
    </row>
    <row r="195" spans="2:19" x14ac:dyDescent="0.25">
      <c r="B195" t="s">
        <v>21</v>
      </c>
      <c r="C195" t="s">
        <v>18</v>
      </c>
      <c r="D195" t="s">
        <v>716</v>
      </c>
      <c r="E195" t="s">
        <v>127</v>
      </c>
      <c r="F195" t="s">
        <v>68</v>
      </c>
      <c r="G195" t="s">
        <v>95</v>
      </c>
      <c r="H195" t="s">
        <v>86</v>
      </c>
      <c r="I195" t="s">
        <v>78</v>
      </c>
      <c r="J195" t="s">
        <v>377</v>
      </c>
      <c r="K195" t="s">
        <v>130</v>
      </c>
      <c r="L195" t="s">
        <v>96</v>
      </c>
      <c r="M195">
        <v>0</v>
      </c>
      <c r="N195">
        <v>5114</v>
      </c>
      <c r="O195" t="s">
        <v>10</v>
      </c>
      <c r="P195" s="6">
        <v>1</v>
      </c>
      <c r="Q195">
        <v>340909</v>
      </c>
      <c r="R195">
        <f t="shared" si="21"/>
        <v>340909</v>
      </c>
      <c r="S195">
        <f t="shared" si="22"/>
        <v>381818.08</v>
      </c>
    </row>
    <row r="196" spans="2:19" x14ac:dyDescent="0.25">
      <c r="B196" t="s">
        <v>22</v>
      </c>
      <c r="C196" t="s">
        <v>18</v>
      </c>
      <c r="D196" t="s">
        <v>716</v>
      </c>
      <c r="E196" t="s">
        <v>127</v>
      </c>
      <c r="F196" t="s">
        <v>68</v>
      </c>
      <c r="G196" t="s">
        <v>95</v>
      </c>
      <c r="H196" t="s">
        <v>86</v>
      </c>
      <c r="I196" t="s">
        <v>78</v>
      </c>
      <c r="J196" t="s">
        <v>375</v>
      </c>
      <c r="K196" t="s">
        <v>130</v>
      </c>
      <c r="L196" t="s">
        <v>96</v>
      </c>
      <c r="M196">
        <v>0</v>
      </c>
      <c r="N196">
        <v>5114</v>
      </c>
      <c r="O196" t="s">
        <v>10</v>
      </c>
      <c r="P196" s="6">
        <v>1</v>
      </c>
      <c r="Q196">
        <v>340909</v>
      </c>
      <c r="R196">
        <f t="shared" si="21"/>
        <v>340909</v>
      </c>
      <c r="S196">
        <f t="shared" si="22"/>
        <v>381818.08</v>
      </c>
    </row>
    <row r="197" spans="2:19" x14ac:dyDescent="0.25">
      <c r="B197" t="s">
        <v>23</v>
      </c>
      <c r="C197" t="s">
        <v>18</v>
      </c>
      <c r="D197" t="s">
        <v>716</v>
      </c>
      <c r="E197" t="s">
        <v>127</v>
      </c>
      <c r="F197" t="s">
        <v>68</v>
      </c>
      <c r="G197" t="s">
        <v>95</v>
      </c>
      <c r="H197" t="s">
        <v>86</v>
      </c>
      <c r="I197" t="s">
        <v>78</v>
      </c>
      <c r="J197" t="s">
        <v>376</v>
      </c>
      <c r="K197" t="s">
        <v>130</v>
      </c>
      <c r="L197" t="s">
        <v>96</v>
      </c>
      <c r="M197">
        <v>0</v>
      </c>
      <c r="N197">
        <v>5114</v>
      </c>
      <c r="O197" t="s">
        <v>10</v>
      </c>
      <c r="P197" s="6">
        <v>1</v>
      </c>
      <c r="Q197">
        <v>340909</v>
      </c>
      <c r="R197">
        <f t="shared" si="21"/>
        <v>340909</v>
      </c>
      <c r="S197">
        <f t="shared" si="22"/>
        <v>381818.08</v>
      </c>
    </row>
    <row r="198" spans="2:19" x14ac:dyDescent="0.25">
      <c r="B198" t="s">
        <v>24</v>
      </c>
      <c r="C198" t="s">
        <v>18</v>
      </c>
      <c r="D198" t="s">
        <v>716</v>
      </c>
      <c r="E198" t="s">
        <v>127</v>
      </c>
      <c r="F198" t="s">
        <v>68</v>
      </c>
      <c r="G198" t="s">
        <v>95</v>
      </c>
      <c r="H198" t="s">
        <v>86</v>
      </c>
      <c r="I198" t="s">
        <v>81</v>
      </c>
      <c r="J198" t="s">
        <v>380</v>
      </c>
      <c r="K198" t="s">
        <v>130</v>
      </c>
      <c r="L198" t="s">
        <v>96</v>
      </c>
      <c r="M198">
        <v>0</v>
      </c>
      <c r="N198">
        <v>5114</v>
      </c>
      <c r="O198" t="s">
        <v>10</v>
      </c>
      <c r="P198" s="6">
        <v>1</v>
      </c>
      <c r="Q198">
        <v>340909</v>
      </c>
      <c r="R198">
        <f t="shared" si="21"/>
        <v>340909</v>
      </c>
      <c r="S198">
        <f t="shared" si="22"/>
        <v>381818.08</v>
      </c>
    </row>
    <row r="199" spans="2:19" x14ac:dyDescent="0.25">
      <c r="B199" t="s">
        <v>25</v>
      </c>
      <c r="C199" t="s">
        <v>18</v>
      </c>
      <c r="D199" t="s">
        <v>716</v>
      </c>
      <c r="E199" t="s">
        <v>127</v>
      </c>
      <c r="F199" t="s">
        <v>68</v>
      </c>
      <c r="G199" t="s">
        <v>95</v>
      </c>
      <c r="H199" t="s">
        <v>86</v>
      </c>
      <c r="I199" t="s">
        <v>81</v>
      </c>
      <c r="J199" t="s">
        <v>378</v>
      </c>
      <c r="K199" t="s">
        <v>130</v>
      </c>
      <c r="L199" t="s">
        <v>96</v>
      </c>
      <c r="M199">
        <v>0</v>
      </c>
      <c r="N199">
        <v>5114</v>
      </c>
      <c r="O199" t="s">
        <v>10</v>
      </c>
      <c r="P199" s="6">
        <v>1</v>
      </c>
      <c r="Q199">
        <v>340909</v>
      </c>
      <c r="R199">
        <f t="shared" si="21"/>
        <v>340909</v>
      </c>
      <c r="S199">
        <f t="shared" si="22"/>
        <v>381818.08</v>
      </c>
    </row>
    <row r="200" spans="2:19" x14ac:dyDescent="0.25">
      <c r="B200" t="s">
        <v>26</v>
      </c>
      <c r="C200" t="s">
        <v>18</v>
      </c>
      <c r="D200" t="s">
        <v>716</v>
      </c>
      <c r="E200" t="s">
        <v>127</v>
      </c>
      <c r="F200" t="s">
        <v>68</v>
      </c>
      <c r="G200" t="s">
        <v>95</v>
      </c>
      <c r="H200" t="s">
        <v>86</v>
      </c>
      <c r="I200" t="s">
        <v>81</v>
      </c>
      <c r="J200" t="s">
        <v>379</v>
      </c>
      <c r="K200" t="s">
        <v>130</v>
      </c>
      <c r="L200" t="s">
        <v>96</v>
      </c>
      <c r="M200">
        <v>0</v>
      </c>
      <c r="N200">
        <v>5114</v>
      </c>
      <c r="O200" t="s">
        <v>10</v>
      </c>
      <c r="P200" s="6">
        <v>1</v>
      </c>
      <c r="Q200">
        <v>340909</v>
      </c>
      <c r="R200">
        <f t="shared" si="21"/>
        <v>340909</v>
      </c>
      <c r="S200">
        <f t="shared" si="22"/>
        <v>381818.08</v>
      </c>
    </row>
    <row r="201" spans="2:19" x14ac:dyDescent="0.25">
      <c r="B201" t="s">
        <v>27</v>
      </c>
      <c r="C201" t="s">
        <v>18</v>
      </c>
      <c r="D201" t="s">
        <v>716</v>
      </c>
      <c r="E201" t="s">
        <v>127</v>
      </c>
      <c r="F201" t="s">
        <v>68</v>
      </c>
      <c r="G201" t="s">
        <v>95</v>
      </c>
      <c r="H201" t="s">
        <v>86</v>
      </c>
      <c r="I201" t="s">
        <v>231</v>
      </c>
      <c r="J201" t="s">
        <v>383</v>
      </c>
      <c r="K201" t="s">
        <v>130</v>
      </c>
      <c r="L201" t="s">
        <v>96</v>
      </c>
      <c r="M201">
        <v>0</v>
      </c>
      <c r="N201">
        <v>5114</v>
      </c>
      <c r="O201" t="s">
        <v>10</v>
      </c>
      <c r="P201" s="6">
        <v>1</v>
      </c>
      <c r="Q201">
        <v>340909</v>
      </c>
      <c r="R201">
        <f t="shared" si="21"/>
        <v>340909</v>
      </c>
      <c r="S201">
        <f t="shared" si="22"/>
        <v>381818.08</v>
      </c>
    </row>
    <row r="202" spans="2:19" x14ac:dyDescent="0.25">
      <c r="B202" t="s">
        <v>28</v>
      </c>
      <c r="C202" t="s">
        <v>18</v>
      </c>
      <c r="D202" t="s">
        <v>716</v>
      </c>
      <c r="E202" t="s">
        <v>127</v>
      </c>
      <c r="F202" t="s">
        <v>68</v>
      </c>
      <c r="G202" t="s">
        <v>95</v>
      </c>
      <c r="H202" t="s">
        <v>86</v>
      </c>
      <c r="I202" t="s">
        <v>231</v>
      </c>
      <c r="J202" t="s">
        <v>382</v>
      </c>
      <c r="K202" t="s">
        <v>130</v>
      </c>
      <c r="L202" t="s">
        <v>96</v>
      </c>
      <c r="M202">
        <v>0</v>
      </c>
      <c r="N202">
        <v>5114</v>
      </c>
      <c r="O202" t="s">
        <v>10</v>
      </c>
      <c r="P202" s="6">
        <v>1</v>
      </c>
      <c r="Q202">
        <v>340909</v>
      </c>
      <c r="R202">
        <f t="shared" si="21"/>
        <v>340909</v>
      </c>
      <c r="S202">
        <f t="shared" si="22"/>
        <v>381818.08</v>
      </c>
    </row>
    <row r="203" spans="2:19" x14ac:dyDescent="0.25">
      <c r="B203" t="s">
        <v>29</v>
      </c>
      <c r="C203" t="s">
        <v>18</v>
      </c>
      <c r="D203" t="s">
        <v>716</v>
      </c>
      <c r="E203" t="s">
        <v>127</v>
      </c>
      <c r="F203" t="s">
        <v>68</v>
      </c>
      <c r="G203" t="s">
        <v>95</v>
      </c>
      <c r="H203" t="s">
        <v>86</v>
      </c>
      <c r="I203" t="s">
        <v>231</v>
      </c>
      <c r="J203" t="s">
        <v>709</v>
      </c>
      <c r="K203" t="s">
        <v>130</v>
      </c>
      <c r="L203" t="s">
        <v>96</v>
      </c>
      <c r="M203">
        <v>0</v>
      </c>
      <c r="N203">
        <v>5114</v>
      </c>
      <c r="O203" t="s">
        <v>10</v>
      </c>
      <c r="P203" s="6">
        <v>1</v>
      </c>
      <c r="Q203">
        <v>340909</v>
      </c>
      <c r="R203">
        <f t="shared" si="21"/>
        <v>340909</v>
      </c>
      <c r="S203">
        <f t="shared" si="22"/>
        <v>381818.08</v>
      </c>
    </row>
    <row r="204" spans="2:19" x14ac:dyDescent="0.25">
      <c r="B204" t="s">
        <v>30</v>
      </c>
      <c r="C204" t="s">
        <v>18</v>
      </c>
      <c r="D204" t="s">
        <v>716</v>
      </c>
      <c r="E204" t="s">
        <v>127</v>
      </c>
      <c r="F204" t="s">
        <v>68</v>
      </c>
      <c r="G204" t="s">
        <v>95</v>
      </c>
      <c r="H204" t="s">
        <v>86</v>
      </c>
      <c r="I204" t="s">
        <v>199</v>
      </c>
      <c r="J204" t="s">
        <v>262</v>
      </c>
      <c r="K204" t="s">
        <v>130</v>
      </c>
      <c r="L204" t="s">
        <v>96</v>
      </c>
      <c r="M204">
        <v>0</v>
      </c>
      <c r="N204">
        <v>5114</v>
      </c>
      <c r="O204" t="s">
        <v>10</v>
      </c>
      <c r="P204" s="6">
        <v>1</v>
      </c>
      <c r="Q204">
        <v>340909</v>
      </c>
      <c r="R204">
        <f t="shared" si="21"/>
        <v>340909</v>
      </c>
      <c r="S204">
        <f t="shared" si="22"/>
        <v>381818.08</v>
      </c>
    </row>
    <row r="205" spans="2:19" x14ac:dyDescent="0.25">
      <c r="B205" t="s">
        <v>31</v>
      </c>
      <c r="C205" t="s">
        <v>18</v>
      </c>
      <c r="D205" t="s">
        <v>716</v>
      </c>
      <c r="E205" t="s">
        <v>127</v>
      </c>
      <c r="F205" t="s">
        <v>68</v>
      </c>
      <c r="G205" t="s">
        <v>95</v>
      </c>
      <c r="H205" t="s">
        <v>86</v>
      </c>
      <c r="I205" t="s">
        <v>199</v>
      </c>
      <c r="J205" t="s">
        <v>384</v>
      </c>
      <c r="K205" t="s">
        <v>130</v>
      </c>
      <c r="L205" t="s">
        <v>96</v>
      </c>
      <c r="M205">
        <v>0</v>
      </c>
      <c r="N205">
        <v>5114</v>
      </c>
      <c r="O205" t="s">
        <v>10</v>
      </c>
      <c r="P205" s="6">
        <v>1</v>
      </c>
      <c r="Q205">
        <v>340909</v>
      </c>
      <c r="R205">
        <f t="shared" si="21"/>
        <v>340909</v>
      </c>
      <c r="S205">
        <f t="shared" si="22"/>
        <v>381818.08</v>
      </c>
    </row>
    <row r="206" spans="2:19" x14ac:dyDescent="0.25">
      <c r="B206" t="s">
        <v>32</v>
      </c>
      <c r="C206" t="s">
        <v>18</v>
      </c>
      <c r="D206" t="s">
        <v>716</v>
      </c>
      <c r="E206" t="s">
        <v>127</v>
      </c>
      <c r="F206" t="s">
        <v>68</v>
      </c>
      <c r="G206" t="s">
        <v>95</v>
      </c>
      <c r="H206" t="s">
        <v>86</v>
      </c>
      <c r="I206" t="s">
        <v>94</v>
      </c>
      <c r="J206" t="s">
        <v>385</v>
      </c>
      <c r="K206" t="s">
        <v>130</v>
      </c>
      <c r="L206" t="s">
        <v>96</v>
      </c>
      <c r="M206">
        <v>0</v>
      </c>
      <c r="N206">
        <v>5114</v>
      </c>
      <c r="O206" t="s">
        <v>10</v>
      </c>
      <c r="P206" s="6">
        <v>1</v>
      </c>
      <c r="Q206">
        <v>340909</v>
      </c>
      <c r="R206">
        <f t="shared" si="21"/>
        <v>340909</v>
      </c>
      <c r="S206">
        <f t="shared" si="22"/>
        <v>381818.08</v>
      </c>
    </row>
    <row r="207" spans="2:19" x14ac:dyDescent="0.25">
      <c r="B207" t="s">
        <v>33</v>
      </c>
      <c r="C207" t="s">
        <v>18</v>
      </c>
      <c r="D207" t="s">
        <v>716</v>
      </c>
      <c r="E207" t="s">
        <v>127</v>
      </c>
      <c r="F207" t="s">
        <v>68</v>
      </c>
      <c r="G207" t="s">
        <v>95</v>
      </c>
      <c r="H207" t="s">
        <v>86</v>
      </c>
      <c r="I207" t="s">
        <v>94</v>
      </c>
      <c r="J207" t="s">
        <v>386</v>
      </c>
      <c r="K207" t="s">
        <v>130</v>
      </c>
      <c r="L207" t="s">
        <v>96</v>
      </c>
      <c r="M207">
        <v>0</v>
      </c>
      <c r="N207">
        <v>5114</v>
      </c>
      <c r="O207" t="s">
        <v>10</v>
      </c>
      <c r="P207" s="6">
        <v>1</v>
      </c>
      <c r="Q207">
        <v>340909</v>
      </c>
      <c r="R207">
        <f t="shared" si="21"/>
        <v>340909</v>
      </c>
      <c r="S207">
        <f t="shared" si="22"/>
        <v>381818.08</v>
      </c>
    </row>
    <row r="208" spans="2:19" x14ac:dyDescent="0.25">
      <c r="B208" t="s">
        <v>34</v>
      </c>
      <c r="C208" t="s">
        <v>18</v>
      </c>
      <c r="D208" t="s">
        <v>716</v>
      </c>
      <c r="E208" t="s">
        <v>127</v>
      </c>
      <c r="F208" t="s">
        <v>68</v>
      </c>
      <c r="G208" t="s">
        <v>95</v>
      </c>
      <c r="H208" t="s">
        <v>86</v>
      </c>
      <c r="I208" t="s">
        <v>87</v>
      </c>
      <c r="J208" t="s">
        <v>388</v>
      </c>
      <c r="K208" t="s">
        <v>130</v>
      </c>
      <c r="L208" t="s">
        <v>96</v>
      </c>
      <c r="M208">
        <v>0</v>
      </c>
      <c r="N208">
        <v>5114</v>
      </c>
      <c r="O208" t="s">
        <v>10</v>
      </c>
      <c r="P208" s="6">
        <v>1</v>
      </c>
      <c r="Q208">
        <v>340909</v>
      </c>
      <c r="R208">
        <f t="shared" si="21"/>
        <v>340909</v>
      </c>
      <c r="S208">
        <f t="shared" si="22"/>
        <v>381818.08</v>
      </c>
    </row>
    <row r="209" spans="2:19" x14ac:dyDescent="0.25">
      <c r="B209" t="s">
        <v>35</v>
      </c>
      <c r="C209" t="s">
        <v>18</v>
      </c>
      <c r="D209" t="s">
        <v>716</v>
      </c>
      <c r="E209" t="s">
        <v>127</v>
      </c>
      <c r="F209" t="s">
        <v>68</v>
      </c>
      <c r="G209" t="s">
        <v>95</v>
      </c>
      <c r="H209" t="s">
        <v>86</v>
      </c>
      <c r="I209" t="s">
        <v>94</v>
      </c>
      <c r="J209" t="s">
        <v>249</v>
      </c>
      <c r="K209" t="s">
        <v>130</v>
      </c>
      <c r="L209" t="s">
        <v>96</v>
      </c>
      <c r="M209">
        <v>0</v>
      </c>
      <c r="N209">
        <v>5114</v>
      </c>
      <c r="O209" t="s">
        <v>10</v>
      </c>
      <c r="P209" s="6">
        <v>1</v>
      </c>
      <c r="Q209">
        <v>340909</v>
      </c>
      <c r="R209">
        <f t="shared" si="21"/>
        <v>340909</v>
      </c>
      <c r="S209">
        <f t="shared" si="22"/>
        <v>381818.08</v>
      </c>
    </row>
    <row r="210" spans="2:19" x14ac:dyDescent="0.25">
      <c r="B210" t="s">
        <v>36</v>
      </c>
      <c r="C210" t="s">
        <v>18</v>
      </c>
      <c r="D210" t="s">
        <v>716</v>
      </c>
      <c r="E210" t="s">
        <v>127</v>
      </c>
      <c r="F210" t="s">
        <v>68</v>
      </c>
      <c r="G210" t="s">
        <v>95</v>
      </c>
      <c r="H210" t="s">
        <v>86</v>
      </c>
      <c r="I210" t="s">
        <v>94</v>
      </c>
      <c r="J210" t="s">
        <v>387</v>
      </c>
      <c r="K210" t="s">
        <v>130</v>
      </c>
      <c r="L210" t="s">
        <v>96</v>
      </c>
      <c r="M210">
        <v>0</v>
      </c>
      <c r="N210">
        <v>5114</v>
      </c>
      <c r="O210" t="s">
        <v>10</v>
      </c>
      <c r="P210" s="6">
        <v>1</v>
      </c>
      <c r="Q210">
        <v>340909</v>
      </c>
      <c r="R210">
        <f t="shared" si="21"/>
        <v>340909</v>
      </c>
      <c r="S210">
        <f t="shared" si="22"/>
        <v>381818.08</v>
      </c>
    </row>
    <row r="211" spans="2:19" x14ac:dyDescent="0.25">
      <c r="B211" t="s">
        <v>37</v>
      </c>
      <c r="C211" t="s">
        <v>18</v>
      </c>
      <c r="D211" t="s">
        <v>716</v>
      </c>
      <c r="E211" t="s">
        <v>127</v>
      </c>
      <c r="F211" t="s">
        <v>68</v>
      </c>
      <c r="G211" t="s">
        <v>95</v>
      </c>
      <c r="H211" t="s">
        <v>86</v>
      </c>
      <c r="I211" t="s">
        <v>453</v>
      </c>
      <c r="J211" t="s">
        <v>381</v>
      </c>
      <c r="K211" t="s">
        <v>130</v>
      </c>
      <c r="L211" t="s">
        <v>96</v>
      </c>
      <c r="M211">
        <v>0</v>
      </c>
      <c r="N211">
        <v>5114</v>
      </c>
      <c r="O211" t="s">
        <v>10</v>
      </c>
      <c r="P211" s="6">
        <v>1</v>
      </c>
      <c r="Q211">
        <v>340909</v>
      </c>
      <c r="R211">
        <f t="shared" si="21"/>
        <v>340909</v>
      </c>
      <c r="S211">
        <f t="shared" si="22"/>
        <v>381818.08</v>
      </c>
    </row>
    <row r="212" spans="2:19" x14ac:dyDescent="0.25">
      <c r="B212" t="s">
        <v>38</v>
      </c>
      <c r="C212" t="s">
        <v>18</v>
      </c>
      <c r="D212" t="s">
        <v>716</v>
      </c>
      <c r="E212" t="s">
        <v>127</v>
      </c>
      <c r="F212" t="s">
        <v>68</v>
      </c>
      <c r="G212" t="s">
        <v>95</v>
      </c>
      <c r="H212" t="s">
        <v>86</v>
      </c>
      <c r="I212" t="s">
        <v>373</v>
      </c>
      <c r="J212" t="s">
        <v>713</v>
      </c>
      <c r="K212" t="s">
        <v>130</v>
      </c>
      <c r="L212" t="s">
        <v>96</v>
      </c>
      <c r="M212">
        <v>0</v>
      </c>
      <c r="N212">
        <v>5114</v>
      </c>
      <c r="O212" t="s">
        <v>10</v>
      </c>
      <c r="P212" s="6">
        <v>1</v>
      </c>
      <c r="Q212">
        <v>340909</v>
      </c>
      <c r="R212">
        <f t="shared" si="21"/>
        <v>340909</v>
      </c>
      <c r="S212">
        <f t="shared" si="22"/>
        <v>381818.08</v>
      </c>
    </row>
    <row r="213" spans="2:19" x14ac:dyDescent="0.25">
      <c r="B213" t="s">
        <v>39</v>
      </c>
      <c r="C213" t="s">
        <v>18</v>
      </c>
      <c r="D213" t="s">
        <v>716</v>
      </c>
      <c r="E213" t="s">
        <v>127</v>
      </c>
      <c r="F213" t="s">
        <v>68</v>
      </c>
      <c r="G213" t="s">
        <v>95</v>
      </c>
      <c r="H213" t="s">
        <v>86</v>
      </c>
      <c r="I213" t="s">
        <v>213</v>
      </c>
      <c r="J213" t="s">
        <v>391</v>
      </c>
      <c r="K213" t="s">
        <v>130</v>
      </c>
      <c r="L213" t="s">
        <v>96</v>
      </c>
      <c r="M213">
        <v>0</v>
      </c>
      <c r="N213">
        <v>5114</v>
      </c>
      <c r="O213" t="s">
        <v>10</v>
      </c>
      <c r="P213" s="6">
        <v>1</v>
      </c>
      <c r="Q213">
        <v>340909</v>
      </c>
      <c r="R213">
        <f t="shared" si="21"/>
        <v>340909</v>
      </c>
      <c r="S213">
        <f t="shared" si="22"/>
        <v>381818.08</v>
      </c>
    </row>
    <row r="214" spans="2:19" x14ac:dyDescent="0.25">
      <c r="B214" t="s">
        <v>40</v>
      </c>
      <c r="C214" t="s">
        <v>18</v>
      </c>
      <c r="D214" t="s">
        <v>716</v>
      </c>
      <c r="E214" t="s">
        <v>127</v>
      </c>
      <c r="F214" t="s">
        <v>68</v>
      </c>
      <c r="G214" t="s">
        <v>95</v>
      </c>
      <c r="H214" t="s">
        <v>86</v>
      </c>
      <c r="I214" t="s">
        <v>213</v>
      </c>
      <c r="J214" t="s">
        <v>392</v>
      </c>
      <c r="K214" t="s">
        <v>130</v>
      </c>
      <c r="L214" t="s">
        <v>96</v>
      </c>
      <c r="M214">
        <v>0</v>
      </c>
      <c r="N214">
        <v>5114</v>
      </c>
      <c r="O214" t="s">
        <v>10</v>
      </c>
      <c r="P214" s="6">
        <v>1</v>
      </c>
      <c r="Q214">
        <v>340909</v>
      </c>
      <c r="R214">
        <f t="shared" si="21"/>
        <v>340909</v>
      </c>
      <c r="S214">
        <f t="shared" si="22"/>
        <v>381818.08</v>
      </c>
    </row>
    <row r="215" spans="2:19" x14ac:dyDescent="0.25">
      <c r="B215" t="s">
        <v>41</v>
      </c>
      <c r="C215" t="s">
        <v>18</v>
      </c>
      <c r="D215" t="s">
        <v>716</v>
      </c>
      <c r="E215" t="s">
        <v>127</v>
      </c>
      <c r="F215" t="s">
        <v>68</v>
      </c>
      <c r="G215" t="s">
        <v>95</v>
      </c>
      <c r="H215" t="s">
        <v>86</v>
      </c>
      <c r="I215" t="s">
        <v>393</v>
      </c>
      <c r="J215" t="s">
        <v>394</v>
      </c>
      <c r="K215" t="s">
        <v>130</v>
      </c>
      <c r="L215" t="s">
        <v>96</v>
      </c>
      <c r="M215">
        <v>0</v>
      </c>
      <c r="N215">
        <v>5114</v>
      </c>
      <c r="O215" t="s">
        <v>10</v>
      </c>
      <c r="P215" s="6">
        <v>1</v>
      </c>
      <c r="Q215">
        <v>340909</v>
      </c>
      <c r="R215">
        <f t="shared" si="21"/>
        <v>340909</v>
      </c>
      <c r="S215">
        <f t="shared" si="22"/>
        <v>381818.08</v>
      </c>
    </row>
    <row r="216" spans="2:19" x14ac:dyDescent="0.25">
      <c r="B216" t="s">
        <v>42</v>
      </c>
      <c r="C216" t="s">
        <v>18</v>
      </c>
      <c r="D216" t="s">
        <v>716</v>
      </c>
      <c r="E216" t="s">
        <v>127</v>
      </c>
      <c r="F216" t="s">
        <v>68</v>
      </c>
      <c r="G216" t="s">
        <v>95</v>
      </c>
      <c r="H216" t="s">
        <v>86</v>
      </c>
      <c r="I216" t="s">
        <v>79</v>
      </c>
      <c r="J216" t="s">
        <v>395</v>
      </c>
      <c r="K216" t="s">
        <v>130</v>
      </c>
      <c r="L216" t="s">
        <v>96</v>
      </c>
      <c r="M216">
        <v>0</v>
      </c>
      <c r="N216">
        <v>5114</v>
      </c>
      <c r="O216" t="s">
        <v>10</v>
      </c>
      <c r="P216" s="6">
        <v>1</v>
      </c>
      <c r="Q216">
        <v>340909</v>
      </c>
      <c r="R216">
        <f t="shared" si="21"/>
        <v>340909</v>
      </c>
      <c r="S216">
        <f t="shared" si="22"/>
        <v>381818.08</v>
      </c>
    </row>
    <row r="217" spans="2:19" x14ac:dyDescent="0.25">
      <c r="B217" t="s">
        <v>43</v>
      </c>
      <c r="C217" t="s">
        <v>18</v>
      </c>
      <c r="D217" t="s">
        <v>716</v>
      </c>
      <c r="E217" t="s">
        <v>127</v>
      </c>
      <c r="F217" t="s">
        <v>68</v>
      </c>
      <c r="G217" t="s">
        <v>95</v>
      </c>
      <c r="H217" t="s">
        <v>86</v>
      </c>
      <c r="I217" t="s">
        <v>396</v>
      </c>
      <c r="J217" t="s">
        <v>397</v>
      </c>
      <c r="K217" t="s">
        <v>130</v>
      </c>
      <c r="L217" t="s">
        <v>96</v>
      </c>
      <c r="M217">
        <v>0</v>
      </c>
      <c r="N217">
        <v>5114</v>
      </c>
      <c r="O217" t="s">
        <v>10</v>
      </c>
      <c r="P217" s="6">
        <v>1</v>
      </c>
      <c r="Q217">
        <v>340909</v>
      </c>
      <c r="R217">
        <f t="shared" si="21"/>
        <v>340909</v>
      </c>
      <c r="S217">
        <f t="shared" si="22"/>
        <v>381818.08</v>
      </c>
    </row>
    <row r="218" spans="2:19" x14ac:dyDescent="0.25">
      <c r="B218" t="s">
        <v>44</v>
      </c>
      <c r="C218" t="s">
        <v>18</v>
      </c>
      <c r="D218" t="s">
        <v>716</v>
      </c>
      <c r="E218" t="s">
        <v>127</v>
      </c>
      <c r="F218" t="s">
        <v>68</v>
      </c>
      <c r="G218" t="s">
        <v>95</v>
      </c>
      <c r="H218" t="s">
        <v>86</v>
      </c>
      <c r="I218" t="s">
        <v>396</v>
      </c>
      <c r="J218" t="s">
        <v>398</v>
      </c>
      <c r="K218" t="s">
        <v>130</v>
      </c>
      <c r="L218" t="s">
        <v>96</v>
      </c>
      <c r="M218">
        <v>0</v>
      </c>
      <c r="N218">
        <v>5114</v>
      </c>
      <c r="O218" t="s">
        <v>10</v>
      </c>
      <c r="P218" s="6">
        <v>1</v>
      </c>
      <c r="Q218">
        <v>340909</v>
      </c>
      <c r="R218">
        <f t="shared" si="21"/>
        <v>340909</v>
      </c>
      <c r="S218">
        <f t="shared" si="22"/>
        <v>381818.08</v>
      </c>
    </row>
    <row r="219" spans="2:19" x14ac:dyDescent="0.25">
      <c r="B219" t="s">
        <v>45</v>
      </c>
      <c r="C219" t="s">
        <v>18</v>
      </c>
      <c r="D219" t="s">
        <v>716</v>
      </c>
      <c r="E219" t="s">
        <v>127</v>
      </c>
      <c r="F219" t="s">
        <v>68</v>
      </c>
      <c r="G219" t="s">
        <v>95</v>
      </c>
      <c r="H219" t="s">
        <v>86</v>
      </c>
      <c r="I219" t="s">
        <v>79</v>
      </c>
      <c r="J219" t="s">
        <v>93</v>
      </c>
      <c r="K219" t="s">
        <v>130</v>
      </c>
      <c r="L219" t="s">
        <v>96</v>
      </c>
      <c r="M219">
        <v>0</v>
      </c>
      <c r="N219">
        <v>5114</v>
      </c>
      <c r="O219" t="s">
        <v>10</v>
      </c>
      <c r="P219" s="6">
        <v>1</v>
      </c>
      <c r="Q219">
        <v>340909</v>
      </c>
      <c r="R219">
        <f t="shared" si="21"/>
        <v>340909</v>
      </c>
      <c r="S219">
        <f t="shared" si="22"/>
        <v>381818.08</v>
      </c>
    </row>
    <row r="220" spans="2:19" x14ac:dyDescent="0.25">
      <c r="B220" t="s">
        <v>46</v>
      </c>
      <c r="C220" t="s">
        <v>18</v>
      </c>
      <c r="D220" t="s">
        <v>716</v>
      </c>
      <c r="E220" t="s">
        <v>127</v>
      </c>
      <c r="F220" t="s">
        <v>68</v>
      </c>
      <c r="G220" t="s">
        <v>95</v>
      </c>
      <c r="H220" t="s">
        <v>86</v>
      </c>
      <c r="I220" t="s">
        <v>79</v>
      </c>
      <c r="J220" t="s">
        <v>399</v>
      </c>
      <c r="K220" t="s">
        <v>130</v>
      </c>
      <c r="L220" t="s">
        <v>96</v>
      </c>
      <c r="M220">
        <v>0</v>
      </c>
      <c r="N220">
        <v>5114</v>
      </c>
      <c r="O220" t="s">
        <v>10</v>
      </c>
      <c r="P220" s="6">
        <v>1</v>
      </c>
      <c r="Q220">
        <v>340909</v>
      </c>
      <c r="R220">
        <f t="shared" si="21"/>
        <v>340909</v>
      </c>
      <c r="S220">
        <f t="shared" si="22"/>
        <v>381818.08</v>
      </c>
    </row>
    <row r="221" spans="2:19" x14ac:dyDescent="0.25">
      <c r="B221" t="s">
        <v>47</v>
      </c>
      <c r="C221" t="s">
        <v>18</v>
      </c>
      <c r="D221" t="s">
        <v>716</v>
      </c>
      <c r="E221" t="s">
        <v>127</v>
      </c>
      <c r="F221" t="s">
        <v>68</v>
      </c>
      <c r="G221" t="s">
        <v>95</v>
      </c>
      <c r="H221" t="s">
        <v>86</v>
      </c>
      <c r="I221" t="s">
        <v>79</v>
      </c>
      <c r="J221" t="s">
        <v>254</v>
      </c>
      <c r="K221" t="s">
        <v>130</v>
      </c>
      <c r="L221" t="s">
        <v>96</v>
      </c>
      <c r="M221">
        <v>0</v>
      </c>
      <c r="N221">
        <v>5114</v>
      </c>
      <c r="O221" t="s">
        <v>10</v>
      </c>
      <c r="P221" s="6">
        <v>1</v>
      </c>
      <c r="Q221">
        <v>340909</v>
      </c>
      <c r="R221">
        <f t="shared" si="21"/>
        <v>340909</v>
      </c>
      <c r="S221">
        <f t="shared" si="22"/>
        <v>381818.08</v>
      </c>
    </row>
    <row r="222" spans="2:19" x14ac:dyDescent="0.25">
      <c r="B222" t="s">
        <v>48</v>
      </c>
      <c r="C222" t="s">
        <v>18</v>
      </c>
      <c r="D222" t="s">
        <v>716</v>
      </c>
      <c r="E222" t="s">
        <v>127</v>
      </c>
      <c r="F222" t="s">
        <v>68</v>
      </c>
      <c r="G222" t="s">
        <v>95</v>
      </c>
      <c r="H222" t="s">
        <v>86</v>
      </c>
      <c r="I222" t="s">
        <v>238</v>
      </c>
      <c r="J222" t="s">
        <v>401</v>
      </c>
      <c r="K222" t="s">
        <v>130</v>
      </c>
      <c r="L222" t="s">
        <v>96</v>
      </c>
      <c r="M222">
        <v>0</v>
      </c>
      <c r="N222">
        <v>5114</v>
      </c>
      <c r="O222" t="s">
        <v>10</v>
      </c>
      <c r="P222" s="6">
        <v>1</v>
      </c>
      <c r="Q222">
        <v>340909</v>
      </c>
      <c r="R222">
        <f t="shared" si="21"/>
        <v>340909</v>
      </c>
      <c r="S222">
        <f t="shared" si="22"/>
        <v>381818.08</v>
      </c>
    </row>
    <row r="223" spans="2:19" x14ac:dyDescent="0.25">
      <c r="B223" t="s">
        <v>49</v>
      </c>
      <c r="C223" t="s">
        <v>18</v>
      </c>
      <c r="D223" t="s">
        <v>716</v>
      </c>
      <c r="E223" t="s">
        <v>127</v>
      </c>
      <c r="F223" t="s">
        <v>68</v>
      </c>
      <c r="G223" t="s">
        <v>95</v>
      </c>
      <c r="H223" t="s">
        <v>86</v>
      </c>
      <c r="I223" t="s">
        <v>238</v>
      </c>
      <c r="J223" t="s">
        <v>402</v>
      </c>
      <c r="K223" t="s">
        <v>130</v>
      </c>
      <c r="L223" t="s">
        <v>96</v>
      </c>
      <c r="M223">
        <v>0</v>
      </c>
      <c r="N223">
        <v>5114</v>
      </c>
      <c r="O223" t="s">
        <v>10</v>
      </c>
      <c r="P223" s="6">
        <v>1</v>
      </c>
      <c r="Q223">
        <v>340909</v>
      </c>
      <c r="R223">
        <f t="shared" si="21"/>
        <v>340909</v>
      </c>
      <c r="S223">
        <f t="shared" si="22"/>
        <v>381818.08</v>
      </c>
    </row>
    <row r="224" spans="2:19" x14ac:dyDescent="0.25">
      <c r="B224" t="s">
        <v>50</v>
      </c>
      <c r="C224" t="s">
        <v>18</v>
      </c>
      <c r="D224" t="s">
        <v>716</v>
      </c>
      <c r="E224" t="s">
        <v>127</v>
      </c>
      <c r="F224" t="s">
        <v>68</v>
      </c>
      <c r="G224" t="s">
        <v>95</v>
      </c>
      <c r="H224" t="s">
        <v>86</v>
      </c>
      <c r="I224" t="s">
        <v>238</v>
      </c>
      <c r="J224" t="s">
        <v>403</v>
      </c>
      <c r="K224" t="s">
        <v>130</v>
      </c>
      <c r="L224" t="s">
        <v>96</v>
      </c>
      <c r="M224">
        <v>0</v>
      </c>
      <c r="N224">
        <v>5114</v>
      </c>
      <c r="O224" t="s">
        <v>10</v>
      </c>
      <c r="P224" s="6">
        <v>1</v>
      </c>
      <c r="Q224">
        <v>340909</v>
      </c>
      <c r="R224">
        <f t="shared" si="21"/>
        <v>340909</v>
      </c>
      <c r="S224">
        <f t="shared" si="22"/>
        <v>381818.08</v>
      </c>
    </row>
    <row r="225" spans="2:19" x14ac:dyDescent="0.25">
      <c r="B225" t="s">
        <v>51</v>
      </c>
      <c r="C225" t="s">
        <v>18</v>
      </c>
      <c r="D225" t="s">
        <v>716</v>
      </c>
      <c r="E225" t="s">
        <v>127</v>
      </c>
      <c r="F225" t="s">
        <v>68</v>
      </c>
      <c r="G225" t="s">
        <v>95</v>
      </c>
      <c r="H225" t="s">
        <v>86</v>
      </c>
      <c r="I225" t="s">
        <v>226</v>
      </c>
      <c r="J225" t="s">
        <v>404</v>
      </c>
      <c r="K225" t="s">
        <v>130</v>
      </c>
      <c r="L225" t="s">
        <v>96</v>
      </c>
      <c r="M225">
        <v>0</v>
      </c>
      <c r="N225">
        <v>5114</v>
      </c>
      <c r="O225" t="s">
        <v>10</v>
      </c>
      <c r="P225" s="6">
        <v>1</v>
      </c>
      <c r="Q225">
        <v>340909</v>
      </c>
      <c r="R225">
        <f t="shared" si="21"/>
        <v>340909</v>
      </c>
      <c r="S225">
        <f t="shared" si="22"/>
        <v>381818.08</v>
      </c>
    </row>
    <row r="226" spans="2:19" x14ac:dyDescent="0.25">
      <c r="B226" t="s">
        <v>52</v>
      </c>
      <c r="C226" t="s">
        <v>18</v>
      </c>
      <c r="D226" t="s">
        <v>716</v>
      </c>
      <c r="E226" t="s">
        <v>127</v>
      </c>
      <c r="F226" t="s">
        <v>68</v>
      </c>
      <c r="G226" t="s">
        <v>95</v>
      </c>
      <c r="H226" t="s">
        <v>86</v>
      </c>
      <c r="I226" t="s">
        <v>226</v>
      </c>
      <c r="J226" t="s">
        <v>405</v>
      </c>
      <c r="K226" t="s">
        <v>130</v>
      </c>
      <c r="L226" t="s">
        <v>96</v>
      </c>
      <c r="M226">
        <v>0</v>
      </c>
      <c r="N226">
        <v>5114</v>
      </c>
      <c r="O226" t="s">
        <v>10</v>
      </c>
      <c r="P226" s="6">
        <v>1</v>
      </c>
      <c r="Q226">
        <v>340909</v>
      </c>
      <c r="R226">
        <f t="shared" si="21"/>
        <v>340909</v>
      </c>
      <c r="S226">
        <f t="shared" si="22"/>
        <v>381818.08</v>
      </c>
    </row>
    <row r="227" spans="2:19" x14ac:dyDescent="0.25">
      <c r="B227" t="s">
        <v>53</v>
      </c>
      <c r="C227" t="s">
        <v>18</v>
      </c>
      <c r="D227" t="s">
        <v>716</v>
      </c>
      <c r="E227" t="s">
        <v>127</v>
      </c>
      <c r="F227" t="s">
        <v>68</v>
      </c>
      <c r="G227" t="s">
        <v>95</v>
      </c>
      <c r="H227" t="s">
        <v>86</v>
      </c>
      <c r="I227" t="s">
        <v>226</v>
      </c>
      <c r="J227" t="s">
        <v>406</v>
      </c>
      <c r="K227" t="s">
        <v>130</v>
      </c>
      <c r="L227" t="s">
        <v>96</v>
      </c>
      <c r="M227">
        <v>0</v>
      </c>
      <c r="N227">
        <v>5114</v>
      </c>
      <c r="O227" t="s">
        <v>10</v>
      </c>
      <c r="P227" s="6">
        <v>1</v>
      </c>
      <c r="Q227">
        <v>340909</v>
      </c>
      <c r="R227">
        <f t="shared" si="21"/>
        <v>340909</v>
      </c>
      <c r="S227">
        <f t="shared" si="22"/>
        <v>381818.08</v>
      </c>
    </row>
    <row r="228" spans="2:19" x14ac:dyDescent="0.25">
      <c r="B228" t="s">
        <v>54</v>
      </c>
      <c r="C228" t="s">
        <v>18</v>
      </c>
      <c r="D228" t="s">
        <v>716</v>
      </c>
      <c r="E228" t="s">
        <v>127</v>
      </c>
      <c r="F228" t="s">
        <v>68</v>
      </c>
      <c r="G228" t="s">
        <v>95</v>
      </c>
      <c r="H228" t="s">
        <v>86</v>
      </c>
      <c r="I228" t="s">
        <v>226</v>
      </c>
      <c r="J228" t="s">
        <v>407</v>
      </c>
      <c r="K228" t="s">
        <v>130</v>
      </c>
      <c r="L228" t="s">
        <v>96</v>
      </c>
      <c r="M228">
        <v>0</v>
      </c>
      <c r="N228">
        <v>5114</v>
      </c>
      <c r="O228" t="s">
        <v>10</v>
      </c>
      <c r="P228" s="6">
        <v>1</v>
      </c>
      <c r="Q228">
        <v>340909</v>
      </c>
      <c r="R228">
        <f t="shared" si="21"/>
        <v>340909</v>
      </c>
      <c r="S228">
        <f t="shared" si="22"/>
        <v>381818.08</v>
      </c>
    </row>
    <row r="229" spans="2:19" x14ac:dyDescent="0.25">
      <c r="B229" t="s">
        <v>55</v>
      </c>
      <c r="C229" t="s">
        <v>18</v>
      </c>
      <c r="D229" t="s">
        <v>716</v>
      </c>
      <c r="E229" t="s">
        <v>127</v>
      </c>
      <c r="F229" t="s">
        <v>68</v>
      </c>
      <c r="G229" t="s">
        <v>95</v>
      </c>
      <c r="H229" t="s">
        <v>86</v>
      </c>
      <c r="I229" t="s">
        <v>85</v>
      </c>
      <c r="J229" t="s">
        <v>408</v>
      </c>
      <c r="K229" t="s">
        <v>130</v>
      </c>
      <c r="L229" t="s">
        <v>96</v>
      </c>
      <c r="M229">
        <v>0</v>
      </c>
      <c r="N229">
        <v>5114</v>
      </c>
      <c r="O229" t="s">
        <v>10</v>
      </c>
      <c r="P229" s="6">
        <v>1</v>
      </c>
      <c r="Q229">
        <v>340909</v>
      </c>
      <c r="R229">
        <f t="shared" si="21"/>
        <v>340909</v>
      </c>
      <c r="S229">
        <f t="shared" si="22"/>
        <v>381818.08</v>
      </c>
    </row>
    <row r="230" spans="2:19" x14ac:dyDescent="0.25">
      <c r="B230" t="s">
        <v>56</v>
      </c>
      <c r="C230" t="s">
        <v>18</v>
      </c>
      <c r="D230" t="s">
        <v>716</v>
      </c>
      <c r="E230" t="s">
        <v>127</v>
      </c>
      <c r="F230" t="s">
        <v>68</v>
      </c>
      <c r="G230" t="s">
        <v>95</v>
      </c>
      <c r="H230" t="s">
        <v>86</v>
      </c>
      <c r="I230" t="s">
        <v>85</v>
      </c>
      <c r="J230" t="s">
        <v>409</v>
      </c>
      <c r="K230" t="s">
        <v>130</v>
      </c>
      <c r="L230" t="s">
        <v>96</v>
      </c>
      <c r="M230">
        <v>0</v>
      </c>
      <c r="N230">
        <v>5114</v>
      </c>
      <c r="O230" t="s">
        <v>10</v>
      </c>
      <c r="P230" s="6">
        <v>1</v>
      </c>
      <c r="Q230">
        <v>340909</v>
      </c>
      <c r="R230">
        <f t="shared" si="21"/>
        <v>340909</v>
      </c>
      <c r="S230">
        <f t="shared" si="22"/>
        <v>381818.08</v>
      </c>
    </row>
    <row r="231" spans="2:19" x14ac:dyDescent="0.25">
      <c r="B231" t="s">
        <v>57</v>
      </c>
      <c r="C231" t="s">
        <v>18</v>
      </c>
      <c r="D231" t="s">
        <v>716</v>
      </c>
      <c r="E231" t="s">
        <v>127</v>
      </c>
      <c r="F231" t="s">
        <v>68</v>
      </c>
      <c r="G231" t="s">
        <v>95</v>
      </c>
      <c r="H231" t="s">
        <v>86</v>
      </c>
      <c r="I231" t="s">
        <v>85</v>
      </c>
      <c r="J231" t="s">
        <v>410</v>
      </c>
      <c r="K231" t="s">
        <v>130</v>
      </c>
      <c r="L231" t="s">
        <v>96</v>
      </c>
      <c r="M231">
        <v>0</v>
      </c>
      <c r="N231">
        <v>5114</v>
      </c>
      <c r="O231" t="s">
        <v>10</v>
      </c>
      <c r="P231" s="6">
        <v>1</v>
      </c>
      <c r="Q231">
        <v>340909</v>
      </c>
      <c r="R231">
        <f t="shared" si="21"/>
        <v>340909</v>
      </c>
      <c r="S231">
        <f t="shared" si="22"/>
        <v>381818.08</v>
      </c>
    </row>
    <row r="232" spans="2:19" x14ac:dyDescent="0.25">
      <c r="B232" t="s">
        <v>58</v>
      </c>
      <c r="C232" t="s">
        <v>18</v>
      </c>
      <c r="D232" t="s">
        <v>716</v>
      </c>
      <c r="E232" t="s">
        <v>127</v>
      </c>
      <c r="F232" t="s">
        <v>68</v>
      </c>
      <c r="G232" t="s">
        <v>95</v>
      </c>
      <c r="H232" t="s">
        <v>86</v>
      </c>
      <c r="I232" t="s">
        <v>132</v>
      </c>
      <c r="J232" t="s">
        <v>712</v>
      </c>
      <c r="K232" t="s">
        <v>130</v>
      </c>
      <c r="L232" t="s">
        <v>96</v>
      </c>
      <c r="M232">
        <v>0</v>
      </c>
      <c r="N232">
        <v>5114</v>
      </c>
      <c r="O232" t="s">
        <v>10</v>
      </c>
      <c r="P232" s="6">
        <v>1</v>
      </c>
      <c r="Q232">
        <v>340909</v>
      </c>
      <c r="R232">
        <f t="shared" si="21"/>
        <v>340909</v>
      </c>
      <c r="S232">
        <f t="shared" si="22"/>
        <v>381818.08</v>
      </c>
    </row>
    <row r="233" spans="2:19" x14ac:dyDescent="0.25">
      <c r="B233" t="s">
        <v>59</v>
      </c>
      <c r="C233" t="s">
        <v>18</v>
      </c>
      <c r="D233" t="s">
        <v>716</v>
      </c>
      <c r="E233" t="s">
        <v>127</v>
      </c>
      <c r="F233" t="s">
        <v>68</v>
      </c>
      <c r="G233" t="s">
        <v>95</v>
      </c>
      <c r="H233" t="s">
        <v>86</v>
      </c>
      <c r="I233" t="s">
        <v>82</v>
      </c>
      <c r="J233" t="s">
        <v>342</v>
      </c>
      <c r="K233" t="s">
        <v>130</v>
      </c>
      <c r="L233" t="s">
        <v>96</v>
      </c>
      <c r="M233">
        <v>0</v>
      </c>
      <c r="N233">
        <v>5114</v>
      </c>
      <c r="O233" t="s">
        <v>10</v>
      </c>
      <c r="P233" s="6">
        <v>1</v>
      </c>
      <c r="Q233">
        <v>340909</v>
      </c>
      <c r="R233">
        <f t="shared" si="21"/>
        <v>340909</v>
      </c>
      <c r="S233">
        <f t="shared" si="22"/>
        <v>381818.08</v>
      </c>
    </row>
    <row r="234" spans="2:19" x14ac:dyDescent="0.25">
      <c r="B234" t="s">
        <v>60</v>
      </c>
      <c r="C234" t="s">
        <v>18</v>
      </c>
      <c r="D234" t="s">
        <v>716</v>
      </c>
      <c r="E234" t="s">
        <v>127</v>
      </c>
      <c r="F234" t="s">
        <v>68</v>
      </c>
      <c r="G234" t="s">
        <v>95</v>
      </c>
      <c r="H234" t="s">
        <v>86</v>
      </c>
      <c r="I234" t="s">
        <v>82</v>
      </c>
      <c r="J234" t="s">
        <v>411</v>
      </c>
      <c r="K234" t="s">
        <v>130</v>
      </c>
      <c r="L234" t="s">
        <v>96</v>
      </c>
      <c r="M234">
        <v>0</v>
      </c>
      <c r="N234">
        <v>5114</v>
      </c>
      <c r="O234" t="s">
        <v>10</v>
      </c>
      <c r="P234" s="6">
        <v>1</v>
      </c>
      <c r="Q234">
        <v>340909</v>
      </c>
      <c r="R234">
        <f t="shared" si="21"/>
        <v>340909</v>
      </c>
      <c r="S234">
        <f t="shared" si="22"/>
        <v>381818.08</v>
      </c>
    </row>
    <row r="235" spans="2:19" x14ac:dyDescent="0.25">
      <c r="B235" t="s">
        <v>61</v>
      </c>
      <c r="C235" t="s">
        <v>18</v>
      </c>
      <c r="D235" t="s">
        <v>716</v>
      </c>
      <c r="E235" t="s">
        <v>127</v>
      </c>
      <c r="F235" t="s">
        <v>68</v>
      </c>
      <c r="G235" t="s">
        <v>95</v>
      </c>
      <c r="H235" t="s">
        <v>86</v>
      </c>
      <c r="I235" t="s">
        <v>372</v>
      </c>
      <c r="J235" t="s">
        <v>412</v>
      </c>
      <c r="K235" t="s">
        <v>130</v>
      </c>
      <c r="L235" t="s">
        <v>96</v>
      </c>
      <c r="M235">
        <v>0</v>
      </c>
      <c r="N235">
        <v>5114</v>
      </c>
      <c r="O235" t="s">
        <v>10</v>
      </c>
      <c r="P235" s="6">
        <v>1</v>
      </c>
      <c r="Q235">
        <v>340909</v>
      </c>
      <c r="R235">
        <f t="shared" si="21"/>
        <v>340909</v>
      </c>
      <c r="S235">
        <f t="shared" si="22"/>
        <v>381818.08</v>
      </c>
    </row>
    <row r="236" spans="2:19" x14ac:dyDescent="0.25">
      <c r="B236" t="s">
        <v>62</v>
      </c>
      <c r="C236" t="s">
        <v>18</v>
      </c>
      <c r="D236" t="s">
        <v>716</v>
      </c>
      <c r="E236" t="s">
        <v>127</v>
      </c>
      <c r="F236" t="s">
        <v>68</v>
      </c>
      <c r="G236" t="s">
        <v>95</v>
      </c>
      <c r="H236" t="s">
        <v>86</v>
      </c>
      <c r="I236" t="s">
        <v>374</v>
      </c>
      <c r="J236" t="s">
        <v>389</v>
      </c>
      <c r="K236" t="s">
        <v>130</v>
      </c>
      <c r="L236" t="s">
        <v>96</v>
      </c>
      <c r="M236">
        <v>0</v>
      </c>
      <c r="N236">
        <v>5114</v>
      </c>
      <c r="O236" t="s">
        <v>10</v>
      </c>
      <c r="P236" s="6">
        <v>1</v>
      </c>
      <c r="Q236">
        <v>340909</v>
      </c>
      <c r="R236">
        <f t="shared" si="21"/>
        <v>340909</v>
      </c>
      <c r="S236">
        <f t="shared" si="22"/>
        <v>381818.08</v>
      </c>
    </row>
    <row r="237" spans="2:19" x14ac:dyDescent="0.25">
      <c r="B237" t="s">
        <v>63</v>
      </c>
      <c r="C237" t="s">
        <v>18</v>
      </c>
      <c r="D237" t="s">
        <v>716</v>
      </c>
      <c r="E237" t="s">
        <v>127</v>
      </c>
      <c r="F237" t="s">
        <v>68</v>
      </c>
      <c r="G237" t="s">
        <v>95</v>
      </c>
      <c r="H237" t="s">
        <v>86</v>
      </c>
      <c r="I237" t="s">
        <v>374</v>
      </c>
      <c r="J237" t="s">
        <v>390</v>
      </c>
      <c r="K237" t="s">
        <v>130</v>
      </c>
      <c r="L237" t="s">
        <v>96</v>
      </c>
      <c r="M237">
        <v>0</v>
      </c>
      <c r="N237">
        <v>5114</v>
      </c>
      <c r="O237" t="s">
        <v>10</v>
      </c>
      <c r="P237" s="6">
        <v>1</v>
      </c>
      <c r="Q237">
        <v>340909</v>
      </c>
      <c r="R237">
        <f t="shared" si="21"/>
        <v>340909</v>
      </c>
      <c r="S237">
        <f t="shared" si="22"/>
        <v>381818.08</v>
      </c>
    </row>
    <row r="238" spans="2:19" x14ac:dyDescent="0.25">
      <c r="B238" t="s">
        <v>64</v>
      </c>
      <c r="C238" t="s">
        <v>18</v>
      </c>
      <c r="D238" t="s">
        <v>137</v>
      </c>
      <c r="E238" t="s">
        <v>136</v>
      </c>
      <c r="F238" t="s">
        <v>68</v>
      </c>
      <c r="G238" t="s">
        <v>95</v>
      </c>
      <c r="H238" t="s">
        <v>86</v>
      </c>
      <c r="I238" t="s">
        <v>138</v>
      </c>
      <c r="J238" t="s">
        <v>139</v>
      </c>
      <c r="K238" t="s">
        <v>130</v>
      </c>
      <c r="L238" t="s">
        <v>96</v>
      </c>
      <c r="M238">
        <v>0</v>
      </c>
      <c r="N238">
        <v>5114</v>
      </c>
      <c r="O238" t="s">
        <v>10</v>
      </c>
      <c r="P238" s="6">
        <v>1</v>
      </c>
      <c r="Q238">
        <v>15000000</v>
      </c>
      <c r="R238">
        <f t="shared" si="21"/>
        <v>15000000</v>
      </c>
      <c r="S238">
        <f t="shared" si="22"/>
        <v>16800000</v>
      </c>
    </row>
    <row r="239" spans="2:19" x14ac:dyDescent="0.25">
      <c r="B239" t="s">
        <v>135</v>
      </c>
      <c r="C239" t="s">
        <v>18</v>
      </c>
      <c r="D239" t="s">
        <v>195</v>
      </c>
      <c r="E239" t="s">
        <v>187</v>
      </c>
      <c r="F239" t="s">
        <v>88</v>
      </c>
      <c r="G239" t="s">
        <v>95</v>
      </c>
      <c r="H239" t="s">
        <v>86</v>
      </c>
      <c r="I239" t="s">
        <v>374</v>
      </c>
      <c r="J239" t="s">
        <v>390</v>
      </c>
      <c r="K239" t="s">
        <v>130</v>
      </c>
      <c r="L239" t="s">
        <v>96</v>
      </c>
      <c r="M239">
        <v>0</v>
      </c>
      <c r="N239">
        <v>5114</v>
      </c>
      <c r="O239" t="s">
        <v>10</v>
      </c>
      <c r="P239" s="6">
        <v>1</v>
      </c>
      <c r="Q239">
        <v>172800</v>
      </c>
      <c r="R239">
        <f t="shared" ref="R239:R284" si="23">Q239*P239</f>
        <v>172800</v>
      </c>
      <c r="S239">
        <f t="shared" ref="S239:S284" si="24">R239*1.12</f>
        <v>193536.00000000003</v>
      </c>
    </row>
    <row r="240" spans="2:19" x14ac:dyDescent="0.25">
      <c r="B240" t="s">
        <v>144</v>
      </c>
      <c r="C240" t="s">
        <v>18</v>
      </c>
      <c r="D240" t="s">
        <v>195</v>
      </c>
      <c r="E240" t="s">
        <v>189</v>
      </c>
      <c r="F240" t="s">
        <v>88</v>
      </c>
      <c r="G240" t="s">
        <v>95</v>
      </c>
      <c r="H240" t="s">
        <v>86</v>
      </c>
      <c r="I240" t="s">
        <v>372</v>
      </c>
      <c r="J240" t="s">
        <v>412</v>
      </c>
      <c r="K240" t="s">
        <v>130</v>
      </c>
      <c r="L240" t="s">
        <v>96</v>
      </c>
      <c r="M240">
        <v>0</v>
      </c>
      <c r="N240">
        <v>5114</v>
      </c>
      <c r="O240" t="s">
        <v>10</v>
      </c>
      <c r="P240" s="6">
        <v>1</v>
      </c>
      <c r="Q240">
        <v>115920</v>
      </c>
      <c r="R240">
        <f t="shared" si="23"/>
        <v>115920</v>
      </c>
      <c r="S240">
        <f t="shared" si="24"/>
        <v>129830.40000000001</v>
      </c>
    </row>
    <row r="241" spans="2:19" x14ac:dyDescent="0.25">
      <c r="B241" t="s">
        <v>145</v>
      </c>
      <c r="C241" t="s">
        <v>18</v>
      </c>
      <c r="D241" t="s">
        <v>195</v>
      </c>
      <c r="E241" t="s">
        <v>187</v>
      </c>
      <c r="F241" t="s">
        <v>88</v>
      </c>
      <c r="G241" t="s">
        <v>95</v>
      </c>
      <c r="H241" t="s">
        <v>86</v>
      </c>
      <c r="I241" t="s">
        <v>82</v>
      </c>
      <c r="J241" t="s">
        <v>411</v>
      </c>
      <c r="K241" t="s">
        <v>130</v>
      </c>
      <c r="L241" t="s">
        <v>96</v>
      </c>
      <c r="M241">
        <v>0</v>
      </c>
      <c r="N241">
        <v>5114</v>
      </c>
      <c r="O241" t="s">
        <v>10</v>
      </c>
      <c r="P241" s="6">
        <v>1</v>
      </c>
      <c r="Q241">
        <v>118800</v>
      </c>
      <c r="R241">
        <f t="shared" si="23"/>
        <v>118800</v>
      </c>
      <c r="S241">
        <f t="shared" si="24"/>
        <v>133056</v>
      </c>
    </row>
    <row r="242" spans="2:19" x14ac:dyDescent="0.25">
      <c r="B242" t="s">
        <v>146</v>
      </c>
      <c r="C242" t="s">
        <v>18</v>
      </c>
      <c r="D242" t="s">
        <v>195</v>
      </c>
      <c r="E242" t="s">
        <v>190</v>
      </c>
      <c r="F242" t="s">
        <v>88</v>
      </c>
      <c r="G242" t="s">
        <v>95</v>
      </c>
      <c r="H242" t="s">
        <v>86</v>
      </c>
      <c r="I242" t="s">
        <v>82</v>
      </c>
      <c r="J242" t="s">
        <v>342</v>
      </c>
      <c r="K242" t="s">
        <v>130</v>
      </c>
      <c r="L242" t="s">
        <v>96</v>
      </c>
      <c r="M242">
        <v>0</v>
      </c>
      <c r="N242">
        <v>5114</v>
      </c>
      <c r="O242" t="s">
        <v>10</v>
      </c>
      <c r="P242" s="6">
        <v>1</v>
      </c>
      <c r="Q242">
        <v>105532.72</v>
      </c>
      <c r="R242">
        <f t="shared" si="23"/>
        <v>105532.72</v>
      </c>
      <c r="S242">
        <f t="shared" si="24"/>
        <v>118196.64640000001</v>
      </c>
    </row>
    <row r="243" spans="2:19" x14ac:dyDescent="0.25">
      <c r="B243" t="s">
        <v>147</v>
      </c>
      <c r="C243" t="s">
        <v>18</v>
      </c>
      <c r="D243" t="s">
        <v>195</v>
      </c>
      <c r="E243" t="s">
        <v>190</v>
      </c>
      <c r="F243" t="s">
        <v>88</v>
      </c>
      <c r="G243" t="s">
        <v>95</v>
      </c>
      <c r="H243" t="s">
        <v>86</v>
      </c>
      <c r="I243" t="s">
        <v>85</v>
      </c>
      <c r="J243" t="s">
        <v>410</v>
      </c>
      <c r="K243" t="s">
        <v>130</v>
      </c>
      <c r="L243" t="s">
        <v>96</v>
      </c>
      <c r="M243">
        <v>0</v>
      </c>
      <c r="N243">
        <v>5114</v>
      </c>
      <c r="O243" t="s">
        <v>10</v>
      </c>
      <c r="P243" s="6">
        <v>1</v>
      </c>
      <c r="Q243">
        <v>120000</v>
      </c>
      <c r="R243">
        <f t="shared" si="23"/>
        <v>120000</v>
      </c>
      <c r="S243">
        <f t="shared" si="24"/>
        <v>134400</v>
      </c>
    </row>
    <row r="244" spans="2:19" x14ac:dyDescent="0.25">
      <c r="B244" t="s">
        <v>148</v>
      </c>
      <c r="C244" t="s">
        <v>18</v>
      </c>
      <c r="D244" t="s">
        <v>195</v>
      </c>
      <c r="E244" t="s">
        <v>191</v>
      </c>
      <c r="F244" t="s">
        <v>88</v>
      </c>
      <c r="G244" t="s">
        <v>95</v>
      </c>
      <c r="H244" t="s">
        <v>86</v>
      </c>
      <c r="I244" t="s">
        <v>85</v>
      </c>
      <c r="J244" t="s">
        <v>408</v>
      </c>
      <c r="K244" t="s">
        <v>130</v>
      </c>
      <c r="L244" t="s">
        <v>96</v>
      </c>
      <c r="M244">
        <v>0</v>
      </c>
      <c r="N244">
        <v>5114</v>
      </c>
      <c r="O244" t="s">
        <v>10</v>
      </c>
      <c r="P244" s="6">
        <v>1</v>
      </c>
      <c r="Q244">
        <v>150000</v>
      </c>
      <c r="R244">
        <f t="shared" si="23"/>
        <v>150000</v>
      </c>
      <c r="S244">
        <f t="shared" si="24"/>
        <v>168000.00000000003</v>
      </c>
    </row>
    <row r="245" spans="2:19" x14ac:dyDescent="0.25">
      <c r="B245" t="s">
        <v>149</v>
      </c>
      <c r="C245" t="s">
        <v>18</v>
      </c>
      <c r="D245" t="s">
        <v>195</v>
      </c>
      <c r="E245" t="s">
        <v>190</v>
      </c>
      <c r="F245" t="s">
        <v>88</v>
      </c>
      <c r="G245" t="s">
        <v>95</v>
      </c>
      <c r="H245" t="s">
        <v>86</v>
      </c>
      <c r="I245" t="s">
        <v>226</v>
      </c>
      <c r="J245" t="s">
        <v>405</v>
      </c>
      <c r="K245" t="s">
        <v>130</v>
      </c>
      <c r="L245" t="s">
        <v>96</v>
      </c>
      <c r="M245">
        <v>0</v>
      </c>
      <c r="N245">
        <v>5114</v>
      </c>
      <c r="O245" t="s">
        <v>10</v>
      </c>
      <c r="P245" s="6">
        <v>1</v>
      </c>
      <c r="Q245">
        <v>82800</v>
      </c>
      <c r="R245">
        <f t="shared" si="23"/>
        <v>82800</v>
      </c>
      <c r="S245">
        <f t="shared" si="24"/>
        <v>92736.000000000015</v>
      </c>
    </row>
    <row r="246" spans="2:19" x14ac:dyDescent="0.25">
      <c r="B246" t="s">
        <v>150</v>
      </c>
      <c r="C246" t="s">
        <v>18</v>
      </c>
      <c r="D246" t="s">
        <v>195</v>
      </c>
      <c r="E246" t="s">
        <v>190</v>
      </c>
      <c r="F246" t="s">
        <v>88</v>
      </c>
      <c r="G246" t="s">
        <v>95</v>
      </c>
      <c r="H246" t="s">
        <v>86</v>
      </c>
      <c r="I246" t="s">
        <v>226</v>
      </c>
      <c r="J246" t="s">
        <v>404</v>
      </c>
      <c r="K246" t="s">
        <v>130</v>
      </c>
      <c r="L246" t="s">
        <v>96</v>
      </c>
      <c r="M246">
        <v>0</v>
      </c>
      <c r="N246">
        <v>5114</v>
      </c>
      <c r="O246" t="s">
        <v>10</v>
      </c>
      <c r="P246" s="6">
        <v>1</v>
      </c>
      <c r="Q246">
        <v>100800</v>
      </c>
      <c r="R246">
        <f t="shared" si="23"/>
        <v>100800</v>
      </c>
      <c r="S246">
        <f t="shared" si="24"/>
        <v>112896.00000000001</v>
      </c>
    </row>
    <row r="247" spans="2:19" x14ac:dyDescent="0.25">
      <c r="B247" t="s">
        <v>151</v>
      </c>
      <c r="C247" t="s">
        <v>18</v>
      </c>
      <c r="D247" t="s">
        <v>195</v>
      </c>
      <c r="E247" t="s">
        <v>193</v>
      </c>
      <c r="F247" t="s">
        <v>88</v>
      </c>
      <c r="G247" t="s">
        <v>95</v>
      </c>
      <c r="H247" t="s">
        <v>86</v>
      </c>
      <c r="I247" t="s">
        <v>238</v>
      </c>
      <c r="J247" t="s">
        <v>403</v>
      </c>
      <c r="K247" t="s">
        <v>130</v>
      </c>
      <c r="L247" t="s">
        <v>96</v>
      </c>
      <c r="M247">
        <v>0</v>
      </c>
      <c r="N247">
        <v>5114</v>
      </c>
      <c r="O247" t="s">
        <v>10</v>
      </c>
      <c r="P247" s="6">
        <v>1</v>
      </c>
      <c r="Q247">
        <v>105300</v>
      </c>
      <c r="R247">
        <f t="shared" si="23"/>
        <v>105300</v>
      </c>
      <c r="S247">
        <f t="shared" si="24"/>
        <v>117936.00000000001</v>
      </c>
    </row>
    <row r="248" spans="2:19" x14ac:dyDescent="0.25">
      <c r="B248" t="s">
        <v>152</v>
      </c>
      <c r="C248" t="s">
        <v>18</v>
      </c>
      <c r="D248" t="s">
        <v>195</v>
      </c>
      <c r="E248" t="s">
        <v>189</v>
      </c>
      <c r="F248" t="s">
        <v>88</v>
      </c>
      <c r="G248" t="s">
        <v>95</v>
      </c>
      <c r="H248" t="s">
        <v>86</v>
      </c>
      <c r="I248" t="s">
        <v>238</v>
      </c>
      <c r="J248" t="s">
        <v>402</v>
      </c>
      <c r="K248" t="s">
        <v>130</v>
      </c>
      <c r="L248" t="s">
        <v>96</v>
      </c>
      <c r="M248">
        <v>0</v>
      </c>
      <c r="N248">
        <v>5114</v>
      </c>
      <c r="O248" t="s">
        <v>10</v>
      </c>
      <c r="P248" s="6">
        <v>1</v>
      </c>
      <c r="Q248">
        <v>130200</v>
      </c>
      <c r="R248">
        <f t="shared" si="23"/>
        <v>130200</v>
      </c>
      <c r="S248">
        <f t="shared" si="24"/>
        <v>145824</v>
      </c>
    </row>
    <row r="249" spans="2:19" x14ac:dyDescent="0.25">
      <c r="B249" t="s">
        <v>153</v>
      </c>
      <c r="C249" t="s">
        <v>18</v>
      </c>
      <c r="D249" t="s">
        <v>195</v>
      </c>
      <c r="E249" t="s">
        <v>190</v>
      </c>
      <c r="F249" t="s">
        <v>88</v>
      </c>
      <c r="G249" t="s">
        <v>95</v>
      </c>
      <c r="H249" t="s">
        <v>86</v>
      </c>
      <c r="I249" t="s">
        <v>238</v>
      </c>
      <c r="J249" t="s">
        <v>401</v>
      </c>
      <c r="K249" t="s">
        <v>130</v>
      </c>
      <c r="L249" t="s">
        <v>96</v>
      </c>
      <c r="M249">
        <v>0</v>
      </c>
      <c r="N249">
        <v>5114</v>
      </c>
      <c r="O249" t="s">
        <v>10</v>
      </c>
      <c r="P249" s="6">
        <v>1</v>
      </c>
      <c r="Q249">
        <v>108000</v>
      </c>
      <c r="R249">
        <f t="shared" si="23"/>
        <v>108000</v>
      </c>
      <c r="S249">
        <f t="shared" si="24"/>
        <v>120960.00000000001</v>
      </c>
    </row>
    <row r="250" spans="2:19" x14ac:dyDescent="0.25">
      <c r="B250" t="s">
        <v>154</v>
      </c>
      <c r="C250" t="s">
        <v>18</v>
      </c>
      <c r="D250" t="s">
        <v>195</v>
      </c>
      <c r="E250" t="s">
        <v>194</v>
      </c>
      <c r="F250" t="s">
        <v>88</v>
      </c>
      <c r="G250" t="s">
        <v>95</v>
      </c>
      <c r="H250" t="s">
        <v>86</v>
      </c>
      <c r="I250" t="s">
        <v>79</v>
      </c>
      <c r="J250" t="s">
        <v>399</v>
      </c>
      <c r="K250" t="s">
        <v>130</v>
      </c>
      <c r="L250" t="s">
        <v>96</v>
      </c>
      <c r="M250">
        <v>0</v>
      </c>
      <c r="N250">
        <v>5114</v>
      </c>
      <c r="O250" t="s">
        <v>10</v>
      </c>
      <c r="P250" s="6">
        <v>1</v>
      </c>
      <c r="Q250">
        <v>96000</v>
      </c>
      <c r="R250">
        <f t="shared" si="23"/>
        <v>96000</v>
      </c>
      <c r="S250">
        <f t="shared" si="24"/>
        <v>107520.00000000001</v>
      </c>
    </row>
    <row r="251" spans="2:19" x14ac:dyDescent="0.25">
      <c r="B251" t="s">
        <v>155</v>
      </c>
      <c r="C251" t="s">
        <v>18</v>
      </c>
      <c r="D251" t="s">
        <v>195</v>
      </c>
      <c r="E251" t="s">
        <v>190</v>
      </c>
      <c r="F251" t="s">
        <v>88</v>
      </c>
      <c r="G251" t="s">
        <v>95</v>
      </c>
      <c r="H251" t="s">
        <v>86</v>
      </c>
      <c r="I251" t="s">
        <v>396</v>
      </c>
      <c r="J251" t="s">
        <v>400</v>
      </c>
      <c r="K251" t="s">
        <v>130</v>
      </c>
      <c r="L251" t="s">
        <v>96</v>
      </c>
      <c r="M251">
        <v>0</v>
      </c>
      <c r="N251">
        <v>5114</v>
      </c>
      <c r="O251" t="s">
        <v>10</v>
      </c>
      <c r="P251" s="6">
        <v>1</v>
      </c>
      <c r="Q251">
        <v>90000</v>
      </c>
      <c r="R251">
        <f t="shared" si="23"/>
        <v>90000</v>
      </c>
      <c r="S251">
        <f t="shared" si="24"/>
        <v>100800.00000000001</v>
      </c>
    </row>
    <row r="252" spans="2:19" x14ac:dyDescent="0.25">
      <c r="B252" t="s">
        <v>156</v>
      </c>
      <c r="C252" t="s">
        <v>18</v>
      </c>
      <c r="D252" t="s">
        <v>195</v>
      </c>
      <c r="E252" t="s">
        <v>188</v>
      </c>
      <c r="F252" t="s">
        <v>88</v>
      </c>
      <c r="G252" t="s">
        <v>95</v>
      </c>
      <c r="H252" t="s">
        <v>86</v>
      </c>
      <c r="I252" t="s">
        <v>79</v>
      </c>
      <c r="J252" t="s">
        <v>395</v>
      </c>
      <c r="K252" t="s">
        <v>130</v>
      </c>
      <c r="L252" t="s">
        <v>96</v>
      </c>
      <c r="M252">
        <v>0</v>
      </c>
      <c r="N252">
        <v>5114</v>
      </c>
      <c r="O252" t="s">
        <v>10</v>
      </c>
      <c r="P252" s="6">
        <v>1</v>
      </c>
      <c r="Q252">
        <v>48000</v>
      </c>
      <c r="R252">
        <f t="shared" si="23"/>
        <v>48000</v>
      </c>
      <c r="S252">
        <f t="shared" si="24"/>
        <v>53760.000000000007</v>
      </c>
    </row>
    <row r="253" spans="2:19" x14ac:dyDescent="0.25">
      <c r="B253" t="s">
        <v>157</v>
      </c>
      <c r="C253" t="s">
        <v>18</v>
      </c>
      <c r="D253" t="s">
        <v>195</v>
      </c>
      <c r="E253" t="s">
        <v>194</v>
      </c>
      <c r="F253" t="s">
        <v>88</v>
      </c>
      <c r="G253" t="s">
        <v>95</v>
      </c>
      <c r="H253" t="s">
        <v>86</v>
      </c>
      <c r="I253" t="s">
        <v>393</v>
      </c>
      <c r="J253" t="s">
        <v>394</v>
      </c>
      <c r="K253" t="s">
        <v>130</v>
      </c>
      <c r="L253" t="s">
        <v>96</v>
      </c>
      <c r="M253">
        <v>0</v>
      </c>
      <c r="N253">
        <v>5114</v>
      </c>
      <c r="O253" t="s">
        <v>10</v>
      </c>
      <c r="P253" s="6">
        <v>1</v>
      </c>
      <c r="Q253">
        <v>168000</v>
      </c>
      <c r="R253">
        <f t="shared" si="23"/>
        <v>168000</v>
      </c>
      <c r="S253">
        <f t="shared" si="24"/>
        <v>188160.00000000003</v>
      </c>
    </row>
    <row r="254" spans="2:19" x14ac:dyDescent="0.25">
      <c r="B254" t="s">
        <v>158</v>
      </c>
      <c r="C254" t="s">
        <v>18</v>
      </c>
      <c r="D254" t="s">
        <v>195</v>
      </c>
      <c r="E254" t="s">
        <v>188</v>
      </c>
      <c r="F254" t="s">
        <v>88</v>
      </c>
      <c r="G254" t="s">
        <v>95</v>
      </c>
      <c r="H254" t="s">
        <v>86</v>
      </c>
      <c r="I254" t="s">
        <v>213</v>
      </c>
      <c r="J254" t="s">
        <v>392</v>
      </c>
      <c r="K254" t="s">
        <v>130</v>
      </c>
      <c r="L254" t="s">
        <v>96</v>
      </c>
      <c r="M254">
        <v>0</v>
      </c>
      <c r="N254">
        <v>5114</v>
      </c>
      <c r="O254" t="s">
        <v>10</v>
      </c>
      <c r="P254" s="6">
        <v>1</v>
      </c>
      <c r="Q254">
        <v>96000</v>
      </c>
      <c r="R254">
        <f t="shared" si="23"/>
        <v>96000</v>
      </c>
      <c r="S254">
        <f t="shared" si="24"/>
        <v>107520.00000000001</v>
      </c>
    </row>
    <row r="255" spans="2:19" x14ac:dyDescent="0.25">
      <c r="B255" t="s">
        <v>159</v>
      </c>
      <c r="C255" t="s">
        <v>18</v>
      </c>
      <c r="D255" t="s">
        <v>195</v>
      </c>
      <c r="E255" t="s">
        <v>188</v>
      </c>
      <c r="F255" t="s">
        <v>88</v>
      </c>
      <c r="G255" t="s">
        <v>95</v>
      </c>
      <c r="H255" t="s">
        <v>86</v>
      </c>
      <c r="I255" t="s">
        <v>213</v>
      </c>
      <c r="J255" t="s">
        <v>391</v>
      </c>
      <c r="K255" t="s">
        <v>130</v>
      </c>
      <c r="L255" t="s">
        <v>96</v>
      </c>
      <c r="M255">
        <v>0</v>
      </c>
      <c r="N255">
        <v>5114</v>
      </c>
      <c r="O255" t="s">
        <v>10</v>
      </c>
      <c r="P255" s="6">
        <v>1</v>
      </c>
      <c r="Q255">
        <v>103200</v>
      </c>
      <c r="R255">
        <f t="shared" si="23"/>
        <v>103200</v>
      </c>
      <c r="S255">
        <f t="shared" si="24"/>
        <v>115584.00000000001</v>
      </c>
    </row>
    <row r="256" spans="2:19" x14ac:dyDescent="0.25">
      <c r="B256" t="s">
        <v>160</v>
      </c>
      <c r="C256" t="s">
        <v>18</v>
      </c>
      <c r="D256" t="s">
        <v>195</v>
      </c>
      <c r="E256" t="s">
        <v>192</v>
      </c>
      <c r="F256" t="s">
        <v>88</v>
      </c>
      <c r="G256" t="s">
        <v>95</v>
      </c>
      <c r="H256" t="s">
        <v>86</v>
      </c>
      <c r="I256" t="s">
        <v>373</v>
      </c>
      <c r="J256" t="s">
        <v>713</v>
      </c>
      <c r="K256" t="s">
        <v>130</v>
      </c>
      <c r="L256" t="s">
        <v>96</v>
      </c>
      <c r="M256">
        <v>0</v>
      </c>
      <c r="N256">
        <v>5114</v>
      </c>
      <c r="O256" t="s">
        <v>10</v>
      </c>
      <c r="P256" s="6">
        <v>1</v>
      </c>
      <c r="Q256">
        <v>158400</v>
      </c>
      <c r="R256">
        <f t="shared" si="23"/>
        <v>158400</v>
      </c>
      <c r="S256">
        <f t="shared" si="24"/>
        <v>177408.00000000003</v>
      </c>
    </row>
    <row r="257" spans="2:19" x14ac:dyDescent="0.25">
      <c r="B257" t="s">
        <v>161</v>
      </c>
      <c r="C257" t="s">
        <v>18</v>
      </c>
      <c r="D257" t="s">
        <v>195</v>
      </c>
      <c r="E257" t="s">
        <v>190</v>
      </c>
      <c r="F257" t="s">
        <v>88</v>
      </c>
      <c r="G257" t="s">
        <v>95</v>
      </c>
      <c r="H257" t="s">
        <v>86</v>
      </c>
      <c r="I257" t="s">
        <v>94</v>
      </c>
      <c r="J257" t="s">
        <v>249</v>
      </c>
      <c r="K257" t="s">
        <v>130</v>
      </c>
      <c r="L257" t="s">
        <v>96</v>
      </c>
      <c r="M257">
        <v>0</v>
      </c>
      <c r="N257">
        <v>5114</v>
      </c>
      <c r="O257" t="s">
        <v>10</v>
      </c>
      <c r="P257" s="6">
        <v>1</v>
      </c>
      <c r="Q257">
        <v>118800</v>
      </c>
      <c r="R257">
        <f t="shared" si="23"/>
        <v>118800</v>
      </c>
      <c r="S257">
        <f t="shared" si="24"/>
        <v>133056</v>
      </c>
    </row>
    <row r="258" spans="2:19" x14ac:dyDescent="0.25">
      <c r="B258" t="s">
        <v>162</v>
      </c>
      <c r="C258" t="s">
        <v>18</v>
      </c>
      <c r="D258" t="s">
        <v>195</v>
      </c>
      <c r="E258" t="s">
        <v>188</v>
      </c>
      <c r="F258" t="s">
        <v>88</v>
      </c>
      <c r="G258" t="s">
        <v>95</v>
      </c>
      <c r="H258" t="s">
        <v>86</v>
      </c>
      <c r="I258" t="s">
        <v>87</v>
      </c>
      <c r="J258" t="s">
        <v>388</v>
      </c>
      <c r="K258" t="s">
        <v>130</v>
      </c>
      <c r="L258" t="s">
        <v>96</v>
      </c>
      <c r="M258">
        <v>0</v>
      </c>
      <c r="N258">
        <v>5114</v>
      </c>
      <c r="O258" t="s">
        <v>10</v>
      </c>
      <c r="P258" s="6">
        <v>1</v>
      </c>
      <c r="Q258">
        <v>60000</v>
      </c>
      <c r="R258">
        <f t="shared" si="23"/>
        <v>60000</v>
      </c>
      <c r="S258">
        <f t="shared" si="24"/>
        <v>67200</v>
      </c>
    </row>
    <row r="259" spans="2:19" x14ac:dyDescent="0.25">
      <c r="B259" t="s">
        <v>163</v>
      </c>
      <c r="C259" t="s">
        <v>18</v>
      </c>
      <c r="D259" t="s">
        <v>195</v>
      </c>
      <c r="E259" t="s">
        <v>190</v>
      </c>
      <c r="F259" t="s">
        <v>88</v>
      </c>
      <c r="G259" t="s">
        <v>95</v>
      </c>
      <c r="H259" t="s">
        <v>86</v>
      </c>
      <c r="I259" t="s">
        <v>94</v>
      </c>
      <c r="J259" t="s">
        <v>386</v>
      </c>
      <c r="K259" t="s">
        <v>130</v>
      </c>
      <c r="L259" t="s">
        <v>96</v>
      </c>
      <c r="M259">
        <v>0</v>
      </c>
      <c r="N259">
        <v>5114</v>
      </c>
      <c r="O259" t="s">
        <v>10</v>
      </c>
      <c r="P259" s="6">
        <v>1</v>
      </c>
      <c r="Q259">
        <v>113675.01</v>
      </c>
      <c r="R259">
        <f t="shared" si="23"/>
        <v>113675.01</v>
      </c>
      <c r="S259">
        <f t="shared" si="24"/>
        <v>127316.01120000001</v>
      </c>
    </row>
    <row r="260" spans="2:19" x14ac:dyDescent="0.25">
      <c r="B260" t="s">
        <v>164</v>
      </c>
      <c r="C260" t="s">
        <v>18</v>
      </c>
      <c r="D260" t="s">
        <v>195</v>
      </c>
      <c r="E260" t="s">
        <v>188</v>
      </c>
      <c r="F260" t="s">
        <v>88</v>
      </c>
      <c r="G260" t="s">
        <v>95</v>
      </c>
      <c r="H260" t="s">
        <v>86</v>
      </c>
      <c r="I260" t="s">
        <v>199</v>
      </c>
      <c r="J260" t="s">
        <v>384</v>
      </c>
      <c r="K260" t="s">
        <v>130</v>
      </c>
      <c r="L260" t="s">
        <v>96</v>
      </c>
      <c r="M260">
        <v>0</v>
      </c>
      <c r="N260">
        <v>5114</v>
      </c>
      <c r="O260" t="s">
        <v>10</v>
      </c>
      <c r="P260" s="6">
        <v>1</v>
      </c>
      <c r="Q260">
        <v>108000</v>
      </c>
      <c r="R260">
        <f t="shared" si="23"/>
        <v>108000</v>
      </c>
      <c r="S260">
        <f t="shared" si="24"/>
        <v>120960.00000000001</v>
      </c>
    </row>
    <row r="261" spans="2:19" x14ac:dyDescent="0.25">
      <c r="B261" t="s">
        <v>165</v>
      </c>
      <c r="C261" t="s">
        <v>18</v>
      </c>
      <c r="D261" t="s">
        <v>195</v>
      </c>
      <c r="E261" t="s">
        <v>190</v>
      </c>
      <c r="F261" t="s">
        <v>88</v>
      </c>
      <c r="G261" t="s">
        <v>95</v>
      </c>
      <c r="H261" t="s">
        <v>86</v>
      </c>
      <c r="I261" t="s">
        <v>231</v>
      </c>
      <c r="J261" t="s">
        <v>382</v>
      </c>
      <c r="K261" t="s">
        <v>130</v>
      </c>
      <c r="L261" t="s">
        <v>96</v>
      </c>
      <c r="M261">
        <v>0</v>
      </c>
      <c r="N261">
        <v>5114</v>
      </c>
      <c r="O261" t="s">
        <v>10</v>
      </c>
      <c r="P261" s="6">
        <v>1</v>
      </c>
      <c r="Q261">
        <v>108000</v>
      </c>
      <c r="R261">
        <f t="shared" si="23"/>
        <v>108000</v>
      </c>
      <c r="S261">
        <f t="shared" si="24"/>
        <v>120960.00000000001</v>
      </c>
    </row>
    <row r="262" spans="2:19" x14ac:dyDescent="0.25">
      <c r="B262" t="s">
        <v>166</v>
      </c>
      <c r="C262" t="s">
        <v>18</v>
      </c>
      <c r="D262" t="s">
        <v>195</v>
      </c>
      <c r="E262" t="s">
        <v>191</v>
      </c>
      <c r="F262" t="s">
        <v>88</v>
      </c>
      <c r="G262" t="s">
        <v>95</v>
      </c>
      <c r="H262" t="s">
        <v>86</v>
      </c>
      <c r="I262" t="s">
        <v>81</v>
      </c>
      <c r="J262" t="s">
        <v>379</v>
      </c>
      <c r="K262" t="s">
        <v>130</v>
      </c>
      <c r="L262" t="s">
        <v>96</v>
      </c>
      <c r="M262">
        <v>0</v>
      </c>
      <c r="N262">
        <v>5114</v>
      </c>
      <c r="O262" t="s">
        <v>10</v>
      </c>
      <c r="P262" s="6">
        <v>1</v>
      </c>
      <c r="Q262">
        <v>330000</v>
      </c>
      <c r="R262">
        <f t="shared" si="23"/>
        <v>330000</v>
      </c>
      <c r="S262">
        <f t="shared" si="24"/>
        <v>369600.00000000006</v>
      </c>
    </row>
    <row r="263" spans="2:19" x14ac:dyDescent="0.25">
      <c r="B263" t="s">
        <v>167</v>
      </c>
      <c r="C263" t="s">
        <v>18</v>
      </c>
      <c r="D263" t="s">
        <v>195</v>
      </c>
      <c r="E263" t="s">
        <v>191</v>
      </c>
      <c r="F263" t="s">
        <v>88</v>
      </c>
      <c r="G263" t="s">
        <v>95</v>
      </c>
      <c r="H263" t="s">
        <v>86</v>
      </c>
      <c r="I263" t="s">
        <v>81</v>
      </c>
      <c r="J263" t="s">
        <v>380</v>
      </c>
      <c r="K263" t="s">
        <v>130</v>
      </c>
      <c r="L263" t="s">
        <v>96</v>
      </c>
      <c r="M263">
        <v>0</v>
      </c>
      <c r="N263">
        <v>5114</v>
      </c>
      <c r="O263" t="s">
        <v>10</v>
      </c>
      <c r="P263" s="6">
        <v>1</v>
      </c>
      <c r="Q263">
        <v>240000</v>
      </c>
      <c r="R263">
        <f t="shared" si="23"/>
        <v>240000</v>
      </c>
      <c r="S263">
        <f t="shared" si="24"/>
        <v>268800</v>
      </c>
    </row>
    <row r="264" spans="2:19" x14ac:dyDescent="0.25">
      <c r="B264" t="s">
        <v>168</v>
      </c>
      <c r="C264" t="s">
        <v>18</v>
      </c>
      <c r="D264" t="s">
        <v>195</v>
      </c>
      <c r="E264" t="s">
        <v>194</v>
      </c>
      <c r="F264" t="s">
        <v>88</v>
      </c>
      <c r="G264" t="s">
        <v>95</v>
      </c>
      <c r="H264" t="s">
        <v>86</v>
      </c>
      <c r="I264" t="s">
        <v>78</v>
      </c>
      <c r="J264" t="s">
        <v>376</v>
      </c>
      <c r="K264" t="s">
        <v>130</v>
      </c>
      <c r="L264" t="s">
        <v>96</v>
      </c>
      <c r="M264">
        <v>0</v>
      </c>
      <c r="N264">
        <v>5114</v>
      </c>
      <c r="O264" t="s">
        <v>10</v>
      </c>
      <c r="P264" s="6">
        <v>1</v>
      </c>
      <c r="Q264">
        <v>91200</v>
      </c>
      <c r="R264">
        <f t="shared" si="23"/>
        <v>91200</v>
      </c>
      <c r="S264">
        <f t="shared" si="24"/>
        <v>102144.00000000001</v>
      </c>
    </row>
    <row r="265" spans="2:19" x14ac:dyDescent="0.25">
      <c r="B265" t="s">
        <v>169</v>
      </c>
      <c r="C265" t="s">
        <v>18</v>
      </c>
      <c r="D265" t="s">
        <v>195</v>
      </c>
      <c r="E265" t="s">
        <v>192</v>
      </c>
      <c r="F265" t="s">
        <v>88</v>
      </c>
      <c r="G265" t="s">
        <v>95</v>
      </c>
      <c r="H265" t="s">
        <v>86</v>
      </c>
      <c r="I265" t="s">
        <v>78</v>
      </c>
      <c r="J265" t="s">
        <v>375</v>
      </c>
      <c r="K265" t="s">
        <v>130</v>
      </c>
      <c r="L265" t="s">
        <v>96</v>
      </c>
      <c r="M265">
        <v>0</v>
      </c>
      <c r="N265">
        <v>5114</v>
      </c>
      <c r="O265" t="s">
        <v>10</v>
      </c>
      <c r="P265" s="6">
        <v>1</v>
      </c>
      <c r="Q265">
        <v>216000</v>
      </c>
      <c r="R265">
        <f t="shared" si="23"/>
        <v>216000</v>
      </c>
      <c r="S265">
        <f t="shared" si="24"/>
        <v>241920.00000000003</v>
      </c>
    </row>
    <row r="266" spans="2:19" x14ac:dyDescent="0.25">
      <c r="B266" t="s">
        <v>170</v>
      </c>
      <c r="C266" t="s">
        <v>18</v>
      </c>
      <c r="D266" t="s">
        <v>195</v>
      </c>
      <c r="E266" t="s">
        <v>188</v>
      </c>
      <c r="F266" t="s">
        <v>88</v>
      </c>
      <c r="G266" t="s">
        <v>95</v>
      </c>
      <c r="H266" t="s">
        <v>86</v>
      </c>
      <c r="I266" t="s">
        <v>78</v>
      </c>
      <c r="J266" t="s">
        <v>377</v>
      </c>
      <c r="K266" t="s">
        <v>130</v>
      </c>
      <c r="L266" t="s">
        <v>96</v>
      </c>
      <c r="M266">
        <v>0</v>
      </c>
      <c r="N266">
        <v>5114</v>
      </c>
      <c r="O266" t="s">
        <v>10</v>
      </c>
      <c r="P266" s="6">
        <v>1</v>
      </c>
      <c r="Q266">
        <v>81600</v>
      </c>
      <c r="R266">
        <f t="shared" si="23"/>
        <v>81600</v>
      </c>
      <c r="S266">
        <f t="shared" si="24"/>
        <v>91392.000000000015</v>
      </c>
    </row>
    <row r="267" spans="2:19" x14ac:dyDescent="0.25">
      <c r="B267" t="s">
        <v>171</v>
      </c>
      <c r="C267" t="s">
        <v>18</v>
      </c>
      <c r="D267" t="s">
        <v>195</v>
      </c>
      <c r="E267" t="s">
        <v>192</v>
      </c>
      <c r="F267" t="s">
        <v>88</v>
      </c>
      <c r="G267" t="s">
        <v>95</v>
      </c>
      <c r="H267" t="s">
        <v>86</v>
      </c>
      <c r="I267" t="s">
        <v>78</v>
      </c>
      <c r="J267" t="s">
        <v>707</v>
      </c>
      <c r="K267" t="s">
        <v>130</v>
      </c>
      <c r="L267" t="s">
        <v>96</v>
      </c>
      <c r="M267">
        <v>0</v>
      </c>
      <c r="N267">
        <v>5114</v>
      </c>
      <c r="O267" t="s">
        <v>10</v>
      </c>
      <c r="P267" s="6">
        <v>1</v>
      </c>
      <c r="Q267">
        <v>238032</v>
      </c>
      <c r="R267">
        <f t="shared" si="23"/>
        <v>238032</v>
      </c>
      <c r="S267">
        <f t="shared" si="24"/>
        <v>266595.84000000003</v>
      </c>
    </row>
    <row r="268" spans="2:19" x14ac:dyDescent="0.25">
      <c r="B268" t="s">
        <v>172</v>
      </c>
      <c r="C268" t="s">
        <v>18</v>
      </c>
      <c r="D268" t="s">
        <v>195</v>
      </c>
      <c r="E268" t="s">
        <v>187</v>
      </c>
      <c r="F268" t="s">
        <v>88</v>
      </c>
      <c r="G268" t="s">
        <v>95</v>
      </c>
      <c r="H268" t="s">
        <v>86</v>
      </c>
      <c r="I268" t="s">
        <v>132</v>
      </c>
      <c r="J268" t="s">
        <v>712</v>
      </c>
      <c r="K268" t="s">
        <v>130</v>
      </c>
      <c r="L268" t="s">
        <v>96</v>
      </c>
      <c r="M268">
        <v>0</v>
      </c>
      <c r="N268">
        <v>5114</v>
      </c>
      <c r="O268" t="s">
        <v>10</v>
      </c>
      <c r="P268" s="6">
        <v>1</v>
      </c>
      <c r="Q268">
        <v>124200</v>
      </c>
      <c r="R268">
        <f t="shared" ref="R268:R275" si="25">Q268*P268</f>
        <v>124200</v>
      </c>
      <c r="S268">
        <f t="shared" ref="S268:S275" si="26">R268*1.12</f>
        <v>139104</v>
      </c>
    </row>
    <row r="269" spans="2:19" x14ac:dyDescent="0.25">
      <c r="B269" t="s">
        <v>173</v>
      </c>
      <c r="C269" t="s">
        <v>18</v>
      </c>
      <c r="D269" t="s">
        <v>195</v>
      </c>
      <c r="E269" t="s">
        <v>188</v>
      </c>
      <c r="F269" t="s">
        <v>88</v>
      </c>
      <c r="G269" t="s">
        <v>95</v>
      </c>
      <c r="H269" t="s">
        <v>86</v>
      </c>
      <c r="I269" t="s">
        <v>374</v>
      </c>
      <c r="J269" t="s">
        <v>389</v>
      </c>
      <c r="K269" t="s">
        <v>130</v>
      </c>
      <c r="L269" t="s">
        <v>96</v>
      </c>
      <c r="M269">
        <v>0</v>
      </c>
      <c r="N269">
        <v>5114</v>
      </c>
      <c r="O269" t="s">
        <v>10</v>
      </c>
      <c r="P269" s="6">
        <v>1</v>
      </c>
      <c r="Q269">
        <v>55200</v>
      </c>
      <c r="R269">
        <f t="shared" si="25"/>
        <v>55200</v>
      </c>
      <c r="S269">
        <f t="shared" si="26"/>
        <v>61824.000000000007</v>
      </c>
    </row>
    <row r="270" spans="2:19" x14ac:dyDescent="0.25">
      <c r="B270" t="s">
        <v>174</v>
      </c>
      <c r="C270" t="s">
        <v>18</v>
      </c>
      <c r="D270" t="s">
        <v>195</v>
      </c>
      <c r="E270" t="s">
        <v>190</v>
      </c>
      <c r="F270" t="s">
        <v>88</v>
      </c>
      <c r="G270" t="s">
        <v>95</v>
      </c>
      <c r="H270" t="s">
        <v>86</v>
      </c>
      <c r="I270" t="s">
        <v>226</v>
      </c>
      <c r="J270" t="s">
        <v>407</v>
      </c>
      <c r="K270" t="s">
        <v>130</v>
      </c>
      <c r="L270" t="s">
        <v>96</v>
      </c>
      <c r="M270">
        <v>0</v>
      </c>
      <c r="N270">
        <v>5114</v>
      </c>
      <c r="O270" t="s">
        <v>10</v>
      </c>
      <c r="P270" s="6">
        <v>1</v>
      </c>
      <c r="Q270">
        <v>144000</v>
      </c>
      <c r="R270">
        <f t="shared" si="25"/>
        <v>144000</v>
      </c>
      <c r="S270">
        <f t="shared" si="26"/>
        <v>161280.00000000003</v>
      </c>
    </row>
    <row r="271" spans="2:19" x14ac:dyDescent="0.25">
      <c r="B271" t="s">
        <v>175</v>
      </c>
      <c r="C271" t="s">
        <v>18</v>
      </c>
      <c r="D271" t="s">
        <v>195</v>
      </c>
      <c r="E271" t="s">
        <v>192</v>
      </c>
      <c r="F271" t="s">
        <v>88</v>
      </c>
      <c r="G271" t="s">
        <v>95</v>
      </c>
      <c r="H271" t="s">
        <v>86</v>
      </c>
      <c r="I271" t="s">
        <v>226</v>
      </c>
      <c r="J271" t="s">
        <v>406</v>
      </c>
      <c r="K271" t="s">
        <v>130</v>
      </c>
      <c r="L271" t="s">
        <v>96</v>
      </c>
      <c r="M271">
        <v>0</v>
      </c>
      <c r="N271">
        <v>5114</v>
      </c>
      <c r="O271" t="s">
        <v>10</v>
      </c>
      <c r="P271" s="6">
        <v>1</v>
      </c>
      <c r="Q271">
        <v>187200</v>
      </c>
      <c r="R271">
        <f t="shared" si="25"/>
        <v>187200</v>
      </c>
      <c r="S271">
        <f t="shared" si="26"/>
        <v>209664.00000000003</v>
      </c>
    </row>
    <row r="272" spans="2:19" x14ac:dyDescent="0.25">
      <c r="B272" t="s">
        <v>176</v>
      </c>
      <c r="C272" t="s">
        <v>18</v>
      </c>
      <c r="D272" t="s">
        <v>195</v>
      </c>
      <c r="E272" t="s">
        <v>194</v>
      </c>
      <c r="F272" t="s">
        <v>88</v>
      </c>
      <c r="G272" t="s">
        <v>95</v>
      </c>
      <c r="H272" t="s">
        <v>86</v>
      </c>
      <c r="I272" t="s">
        <v>79</v>
      </c>
      <c r="J272" t="s">
        <v>254</v>
      </c>
      <c r="K272" t="s">
        <v>130</v>
      </c>
      <c r="L272" t="s">
        <v>96</v>
      </c>
      <c r="M272">
        <v>0</v>
      </c>
      <c r="N272">
        <v>5114</v>
      </c>
      <c r="O272" t="s">
        <v>10</v>
      </c>
      <c r="P272" s="6">
        <v>1</v>
      </c>
      <c r="Q272">
        <v>134400</v>
      </c>
      <c r="R272">
        <f t="shared" si="25"/>
        <v>134400</v>
      </c>
      <c r="S272">
        <f t="shared" si="26"/>
        <v>150528</v>
      </c>
    </row>
    <row r="273" spans="2:19" x14ac:dyDescent="0.25">
      <c r="B273" t="s">
        <v>177</v>
      </c>
      <c r="C273" t="s">
        <v>18</v>
      </c>
      <c r="D273" t="s">
        <v>195</v>
      </c>
      <c r="E273" t="s">
        <v>188</v>
      </c>
      <c r="F273" t="s">
        <v>88</v>
      </c>
      <c r="G273" t="s">
        <v>95</v>
      </c>
      <c r="H273" t="s">
        <v>86</v>
      </c>
      <c r="I273" t="s">
        <v>79</v>
      </c>
      <c r="J273" t="s">
        <v>93</v>
      </c>
      <c r="K273" t="s">
        <v>130</v>
      </c>
      <c r="L273" t="s">
        <v>96</v>
      </c>
      <c r="M273">
        <v>0</v>
      </c>
      <c r="N273">
        <v>5114</v>
      </c>
      <c r="O273" t="s">
        <v>10</v>
      </c>
      <c r="P273" s="6">
        <v>1</v>
      </c>
      <c r="Q273">
        <v>60000</v>
      </c>
      <c r="R273">
        <f t="shared" si="25"/>
        <v>60000</v>
      </c>
      <c r="S273">
        <f t="shared" si="26"/>
        <v>67200</v>
      </c>
    </row>
    <row r="274" spans="2:19" x14ac:dyDescent="0.25">
      <c r="B274" t="s">
        <v>178</v>
      </c>
      <c r="C274" t="s">
        <v>18</v>
      </c>
      <c r="D274" t="s">
        <v>195</v>
      </c>
      <c r="E274" t="s">
        <v>190</v>
      </c>
      <c r="F274" t="s">
        <v>88</v>
      </c>
      <c r="G274" t="s">
        <v>95</v>
      </c>
      <c r="H274" t="s">
        <v>86</v>
      </c>
      <c r="I274" t="s">
        <v>396</v>
      </c>
      <c r="J274" t="s">
        <v>397</v>
      </c>
      <c r="K274" t="s">
        <v>130</v>
      </c>
      <c r="L274" t="s">
        <v>96</v>
      </c>
      <c r="M274">
        <v>0</v>
      </c>
      <c r="N274">
        <v>5114</v>
      </c>
      <c r="O274" t="s">
        <v>10</v>
      </c>
      <c r="P274" s="6">
        <v>1</v>
      </c>
      <c r="Q274">
        <v>151200</v>
      </c>
      <c r="R274">
        <f t="shared" si="25"/>
        <v>151200</v>
      </c>
      <c r="S274">
        <f t="shared" si="26"/>
        <v>169344.00000000003</v>
      </c>
    </row>
    <row r="275" spans="2:19" x14ac:dyDescent="0.25">
      <c r="B275" t="s">
        <v>179</v>
      </c>
      <c r="C275" t="s">
        <v>18</v>
      </c>
      <c r="D275" t="s">
        <v>195</v>
      </c>
      <c r="E275" t="s">
        <v>190</v>
      </c>
      <c r="F275" t="s">
        <v>88</v>
      </c>
      <c r="G275" t="s">
        <v>95</v>
      </c>
      <c r="H275" t="s">
        <v>86</v>
      </c>
      <c r="I275" t="s">
        <v>94</v>
      </c>
      <c r="J275" t="s">
        <v>385</v>
      </c>
      <c r="K275" t="s">
        <v>130</v>
      </c>
      <c r="L275" t="s">
        <v>96</v>
      </c>
      <c r="M275">
        <v>0</v>
      </c>
      <c r="N275">
        <v>5114</v>
      </c>
      <c r="O275" t="s">
        <v>10</v>
      </c>
      <c r="P275" s="6">
        <v>1</v>
      </c>
      <c r="Q275">
        <v>90000</v>
      </c>
      <c r="R275">
        <f t="shared" si="25"/>
        <v>90000</v>
      </c>
      <c r="S275">
        <f t="shared" si="26"/>
        <v>100800.00000000001</v>
      </c>
    </row>
    <row r="276" spans="2:19" x14ac:dyDescent="0.25">
      <c r="B276" t="s">
        <v>180</v>
      </c>
      <c r="C276" t="s">
        <v>18</v>
      </c>
      <c r="D276" t="s">
        <v>195</v>
      </c>
      <c r="E276" t="s">
        <v>190</v>
      </c>
      <c r="F276" t="s">
        <v>88</v>
      </c>
      <c r="G276" t="s">
        <v>95</v>
      </c>
      <c r="H276" t="s">
        <v>86</v>
      </c>
      <c r="I276" t="s">
        <v>199</v>
      </c>
      <c r="J276" t="s">
        <v>262</v>
      </c>
      <c r="K276" t="s">
        <v>130</v>
      </c>
      <c r="L276" t="s">
        <v>96</v>
      </c>
      <c r="M276">
        <v>0</v>
      </c>
      <c r="N276">
        <v>5114</v>
      </c>
      <c r="O276" t="s">
        <v>10</v>
      </c>
      <c r="P276" s="6">
        <v>1</v>
      </c>
      <c r="Q276">
        <v>93600</v>
      </c>
      <c r="R276">
        <v>93600</v>
      </c>
      <c r="S276">
        <v>104832.00000000001</v>
      </c>
    </row>
    <row r="277" spans="2:19" x14ac:dyDescent="0.25">
      <c r="B277" t="s">
        <v>181</v>
      </c>
      <c r="C277" t="s">
        <v>18</v>
      </c>
      <c r="D277" t="s">
        <v>195</v>
      </c>
      <c r="E277" t="s">
        <v>188</v>
      </c>
      <c r="F277" t="s">
        <v>88</v>
      </c>
      <c r="G277" t="s">
        <v>95</v>
      </c>
      <c r="H277" t="s">
        <v>86</v>
      </c>
      <c r="I277" t="s">
        <v>231</v>
      </c>
      <c r="J277" t="s">
        <v>709</v>
      </c>
      <c r="K277" t="s">
        <v>130</v>
      </c>
      <c r="L277" t="s">
        <v>96</v>
      </c>
      <c r="M277">
        <v>0</v>
      </c>
      <c r="N277">
        <v>5114</v>
      </c>
      <c r="O277" t="s">
        <v>10</v>
      </c>
      <c r="P277" s="6">
        <v>1</v>
      </c>
      <c r="Q277">
        <v>144000</v>
      </c>
      <c r="R277">
        <v>144000</v>
      </c>
      <c r="S277">
        <v>161280.00000000003</v>
      </c>
    </row>
    <row r="278" spans="2:19" x14ac:dyDescent="0.25">
      <c r="B278" t="s">
        <v>182</v>
      </c>
      <c r="C278" t="s">
        <v>18</v>
      </c>
      <c r="D278" t="s">
        <v>195</v>
      </c>
      <c r="E278" t="s">
        <v>190</v>
      </c>
      <c r="F278" t="s">
        <v>88</v>
      </c>
      <c r="G278" t="s">
        <v>95</v>
      </c>
      <c r="H278" t="s">
        <v>86</v>
      </c>
      <c r="I278" t="s">
        <v>231</v>
      </c>
      <c r="J278" t="s">
        <v>383</v>
      </c>
      <c r="K278" t="s">
        <v>130</v>
      </c>
      <c r="L278" t="s">
        <v>96</v>
      </c>
      <c r="M278">
        <v>0</v>
      </c>
      <c r="N278">
        <v>5114</v>
      </c>
      <c r="O278" t="s">
        <v>10</v>
      </c>
      <c r="P278" s="6">
        <v>1</v>
      </c>
      <c r="Q278">
        <v>198000</v>
      </c>
      <c r="R278">
        <v>198000</v>
      </c>
      <c r="S278">
        <v>221760.00000000003</v>
      </c>
    </row>
    <row r="279" spans="2:19" x14ac:dyDescent="0.25">
      <c r="B279" t="s">
        <v>183</v>
      </c>
      <c r="C279" t="s">
        <v>18</v>
      </c>
      <c r="D279" t="s">
        <v>195</v>
      </c>
      <c r="E279" t="s">
        <v>192</v>
      </c>
      <c r="F279" t="s">
        <v>88</v>
      </c>
      <c r="G279" t="s">
        <v>95</v>
      </c>
      <c r="H279" t="s">
        <v>86</v>
      </c>
      <c r="I279" t="s">
        <v>81</v>
      </c>
      <c r="J279" t="s">
        <v>378</v>
      </c>
      <c r="K279" t="s">
        <v>130</v>
      </c>
      <c r="L279" t="s">
        <v>96</v>
      </c>
      <c r="M279">
        <v>0</v>
      </c>
      <c r="N279">
        <v>5114</v>
      </c>
      <c r="O279" t="s">
        <v>10</v>
      </c>
      <c r="P279" s="6">
        <v>1</v>
      </c>
      <c r="Q279">
        <v>136800</v>
      </c>
      <c r="R279">
        <v>136800</v>
      </c>
      <c r="S279">
        <v>153216.00000000003</v>
      </c>
    </row>
    <row r="280" spans="2:19" x14ac:dyDescent="0.25">
      <c r="B280" t="s">
        <v>184</v>
      </c>
      <c r="C280" t="s">
        <v>18</v>
      </c>
      <c r="D280" t="s">
        <v>195</v>
      </c>
      <c r="E280" t="s">
        <v>187</v>
      </c>
      <c r="F280" t="s">
        <v>88</v>
      </c>
      <c r="G280" t="s">
        <v>95</v>
      </c>
      <c r="H280" t="s">
        <v>86</v>
      </c>
      <c r="I280" t="s">
        <v>453</v>
      </c>
      <c r="J280" t="s">
        <v>381</v>
      </c>
      <c r="K280" t="s">
        <v>130</v>
      </c>
      <c r="L280" t="s">
        <v>96</v>
      </c>
      <c r="M280">
        <v>0</v>
      </c>
      <c r="N280">
        <v>5114</v>
      </c>
      <c r="O280" t="s">
        <v>10</v>
      </c>
      <c r="P280" s="6">
        <v>1</v>
      </c>
      <c r="Q280">
        <v>297000</v>
      </c>
      <c r="R280">
        <v>297000</v>
      </c>
      <c r="S280">
        <v>332640.00000000006</v>
      </c>
    </row>
    <row r="281" spans="2:19" x14ac:dyDescent="0.25">
      <c r="B281" t="s">
        <v>185</v>
      </c>
      <c r="C281" t="s">
        <v>18</v>
      </c>
      <c r="D281" t="s">
        <v>195</v>
      </c>
      <c r="E281" t="s">
        <v>190</v>
      </c>
      <c r="F281" t="s">
        <v>88</v>
      </c>
      <c r="G281" t="s">
        <v>95</v>
      </c>
      <c r="H281" t="s">
        <v>86</v>
      </c>
      <c r="I281" t="s">
        <v>94</v>
      </c>
      <c r="J281" t="s">
        <v>387</v>
      </c>
      <c r="K281" t="s">
        <v>130</v>
      </c>
      <c r="L281" t="s">
        <v>96</v>
      </c>
      <c r="M281">
        <v>0</v>
      </c>
      <c r="N281">
        <v>5114</v>
      </c>
      <c r="O281" t="s">
        <v>10</v>
      </c>
      <c r="P281" s="6">
        <v>1</v>
      </c>
      <c r="Q281">
        <v>79200</v>
      </c>
      <c r="R281">
        <v>79200</v>
      </c>
      <c r="S281">
        <v>88704.000000000015</v>
      </c>
    </row>
    <row r="282" spans="2:19" x14ac:dyDescent="0.25">
      <c r="B282" t="s">
        <v>186</v>
      </c>
      <c r="C282" t="s">
        <v>18</v>
      </c>
      <c r="D282" t="s">
        <v>220</v>
      </c>
      <c r="E282" t="s">
        <v>219</v>
      </c>
      <c r="F282" t="s">
        <v>88</v>
      </c>
      <c r="G282" t="s">
        <v>95</v>
      </c>
      <c r="H282" t="s">
        <v>221</v>
      </c>
      <c r="I282" t="s">
        <v>132</v>
      </c>
      <c r="J282" t="s">
        <v>133</v>
      </c>
      <c r="K282" t="s">
        <v>130</v>
      </c>
      <c r="L282" t="s">
        <v>96</v>
      </c>
      <c r="M282">
        <v>0</v>
      </c>
      <c r="N282">
        <v>5114</v>
      </c>
      <c r="O282" t="s">
        <v>10</v>
      </c>
      <c r="P282" s="6">
        <v>1</v>
      </c>
      <c r="Q282">
        <v>712000</v>
      </c>
      <c r="R282">
        <f>Q282*P282</f>
        <v>712000</v>
      </c>
      <c r="S282">
        <f>R282*1.12</f>
        <v>797440.00000000012</v>
      </c>
    </row>
    <row r="283" spans="2:19" x14ac:dyDescent="0.25">
      <c r="B283" t="s">
        <v>203</v>
      </c>
      <c r="C283" t="s">
        <v>18</v>
      </c>
      <c r="D283" t="s">
        <v>205</v>
      </c>
      <c r="E283" t="s">
        <v>206</v>
      </c>
      <c r="F283" t="s">
        <v>88</v>
      </c>
      <c r="G283" t="s">
        <v>95</v>
      </c>
      <c r="H283" t="s">
        <v>221</v>
      </c>
      <c r="I283" t="s">
        <v>132</v>
      </c>
      <c r="J283" t="s">
        <v>133</v>
      </c>
      <c r="K283" t="s">
        <v>130</v>
      </c>
      <c r="L283" t="s">
        <v>96</v>
      </c>
      <c r="M283">
        <v>0</v>
      </c>
      <c r="N283">
        <v>5114</v>
      </c>
      <c r="O283" t="s">
        <v>10</v>
      </c>
      <c r="P283" s="6">
        <v>1</v>
      </c>
      <c r="Q283">
        <v>3318000</v>
      </c>
      <c r="R283">
        <f t="shared" si="23"/>
        <v>3318000</v>
      </c>
      <c r="S283">
        <f t="shared" si="24"/>
        <v>3716160.0000000005</v>
      </c>
    </row>
    <row r="284" spans="2:19" x14ac:dyDescent="0.25">
      <c r="B284" t="s">
        <v>204</v>
      </c>
      <c r="C284" t="s">
        <v>18</v>
      </c>
      <c r="D284" t="s">
        <v>207</v>
      </c>
      <c r="E284" t="s">
        <v>208</v>
      </c>
      <c r="F284" t="s">
        <v>88</v>
      </c>
      <c r="G284" t="s">
        <v>95</v>
      </c>
      <c r="H284" t="s">
        <v>221</v>
      </c>
      <c r="I284" t="s">
        <v>132</v>
      </c>
      <c r="J284" t="s">
        <v>133</v>
      </c>
      <c r="K284" t="s">
        <v>130</v>
      </c>
      <c r="L284" t="s">
        <v>263</v>
      </c>
      <c r="M284">
        <v>0</v>
      </c>
      <c r="N284">
        <v>5114</v>
      </c>
      <c r="O284" t="s">
        <v>10</v>
      </c>
      <c r="P284" s="6">
        <v>1</v>
      </c>
      <c r="Q284">
        <v>500000</v>
      </c>
      <c r="R284">
        <f t="shared" si="23"/>
        <v>500000</v>
      </c>
      <c r="S284">
        <f t="shared" si="24"/>
        <v>560000</v>
      </c>
    </row>
    <row r="285" spans="2:19" x14ac:dyDescent="0.25">
      <c r="B285" t="s">
        <v>211</v>
      </c>
      <c r="C285" t="s">
        <v>18</v>
      </c>
      <c r="D285" t="s">
        <v>129</v>
      </c>
      <c r="E285" t="s">
        <v>209</v>
      </c>
      <c r="F285" t="s">
        <v>68</v>
      </c>
      <c r="G285" t="s">
        <v>95</v>
      </c>
      <c r="H285" t="s">
        <v>221</v>
      </c>
      <c r="I285" t="s">
        <v>373</v>
      </c>
      <c r="J285" t="s">
        <v>713</v>
      </c>
      <c r="K285" t="s">
        <v>130</v>
      </c>
      <c r="L285" t="s">
        <v>214</v>
      </c>
      <c r="M285">
        <v>0</v>
      </c>
      <c r="N285">
        <v>5114</v>
      </c>
      <c r="O285" t="s">
        <v>10</v>
      </c>
      <c r="P285" s="6">
        <v>1</v>
      </c>
      <c r="Q285">
        <v>350000</v>
      </c>
      <c r="R285">
        <f t="shared" ref="R285:R442" si="27">Q285*P285</f>
        <v>350000</v>
      </c>
      <c r="S285">
        <f t="shared" ref="S285:S442" si="28">R285*1.12</f>
        <v>392000.00000000006</v>
      </c>
    </row>
    <row r="286" spans="2:19" x14ac:dyDescent="0.25">
      <c r="B286" t="s">
        <v>212</v>
      </c>
      <c r="C286" t="s">
        <v>18</v>
      </c>
      <c r="D286" t="s">
        <v>129</v>
      </c>
      <c r="E286" t="s">
        <v>210</v>
      </c>
      <c r="F286" t="s">
        <v>68</v>
      </c>
      <c r="G286" t="s">
        <v>95</v>
      </c>
      <c r="H286" t="s">
        <v>221</v>
      </c>
      <c r="I286" t="s">
        <v>213</v>
      </c>
      <c r="J286" t="s">
        <v>392</v>
      </c>
      <c r="K286" t="s">
        <v>130</v>
      </c>
      <c r="L286" t="s">
        <v>214</v>
      </c>
      <c r="M286">
        <v>0</v>
      </c>
      <c r="N286">
        <v>5114</v>
      </c>
      <c r="O286" t="s">
        <v>10</v>
      </c>
      <c r="P286" s="6">
        <v>1</v>
      </c>
      <c r="Q286">
        <v>750000</v>
      </c>
      <c r="R286">
        <f t="shared" si="27"/>
        <v>750000</v>
      </c>
      <c r="S286">
        <f t="shared" si="28"/>
        <v>840000.00000000012</v>
      </c>
    </row>
    <row r="287" spans="2:19" x14ac:dyDescent="0.25">
      <c r="B287" t="s">
        <v>216</v>
      </c>
      <c r="C287" t="s">
        <v>18</v>
      </c>
      <c r="D287" t="s">
        <v>228</v>
      </c>
      <c r="E287" t="s">
        <v>229</v>
      </c>
      <c r="F287" t="s">
        <v>88</v>
      </c>
      <c r="G287" t="s">
        <v>95</v>
      </c>
      <c r="H287" t="s">
        <v>215</v>
      </c>
      <c r="I287" t="s">
        <v>226</v>
      </c>
      <c r="J287" t="s">
        <v>405</v>
      </c>
      <c r="K287" t="s">
        <v>130</v>
      </c>
      <c r="L287" t="s">
        <v>312</v>
      </c>
      <c r="M287">
        <v>0</v>
      </c>
      <c r="N287">
        <v>5114</v>
      </c>
      <c r="O287" t="s">
        <v>10</v>
      </c>
      <c r="P287" s="6">
        <v>1</v>
      </c>
      <c r="Q287">
        <v>1720000</v>
      </c>
      <c r="R287">
        <f t="shared" si="27"/>
        <v>1720000</v>
      </c>
      <c r="S287">
        <f t="shared" si="28"/>
        <v>1926400.0000000002</v>
      </c>
    </row>
    <row r="288" spans="2:19" x14ac:dyDescent="0.25">
      <c r="B288" t="s">
        <v>217</v>
      </c>
      <c r="C288" t="s">
        <v>18</v>
      </c>
      <c r="D288" t="s">
        <v>224</v>
      </c>
      <c r="E288" t="s">
        <v>225</v>
      </c>
      <c r="F288" t="s">
        <v>88</v>
      </c>
      <c r="G288" t="s">
        <v>95</v>
      </c>
      <c r="H288" t="s">
        <v>215</v>
      </c>
      <c r="I288" t="s">
        <v>226</v>
      </c>
      <c r="J288" t="s">
        <v>406</v>
      </c>
      <c r="K288" t="s">
        <v>130</v>
      </c>
      <c r="L288" t="s">
        <v>227</v>
      </c>
      <c r="M288">
        <v>0</v>
      </c>
      <c r="N288">
        <v>5114</v>
      </c>
      <c r="O288" t="s">
        <v>10</v>
      </c>
      <c r="P288" s="6">
        <v>1</v>
      </c>
      <c r="Q288">
        <v>223214.29</v>
      </c>
      <c r="R288">
        <f t="shared" ref="R288:R297" si="29">Q288*P288</f>
        <v>223214.29</v>
      </c>
      <c r="S288">
        <f t="shared" ref="S288:S297" si="30">R288*1.12</f>
        <v>250000.00480000002</v>
      </c>
    </row>
    <row r="289" spans="2:19" x14ac:dyDescent="0.25">
      <c r="B289" t="s">
        <v>218</v>
      </c>
      <c r="C289" t="s">
        <v>18</v>
      </c>
      <c r="D289" t="s">
        <v>233</v>
      </c>
      <c r="E289" t="s">
        <v>232</v>
      </c>
      <c r="F289" t="s">
        <v>88</v>
      </c>
      <c r="G289" t="s">
        <v>95</v>
      </c>
      <c r="H289" t="s">
        <v>215</v>
      </c>
      <c r="I289" t="s">
        <v>132</v>
      </c>
      <c r="J289" t="s">
        <v>133</v>
      </c>
      <c r="K289" t="s">
        <v>130</v>
      </c>
      <c r="L289" t="s">
        <v>227</v>
      </c>
      <c r="M289">
        <v>0</v>
      </c>
      <c r="N289">
        <v>5114</v>
      </c>
      <c r="O289" t="s">
        <v>10</v>
      </c>
      <c r="P289" s="6">
        <v>1</v>
      </c>
      <c r="Q289">
        <v>600000</v>
      </c>
      <c r="R289">
        <f t="shared" si="29"/>
        <v>600000</v>
      </c>
      <c r="S289">
        <f t="shared" si="30"/>
        <v>672000.00000000012</v>
      </c>
    </row>
    <row r="290" spans="2:19" x14ac:dyDescent="0.25">
      <c r="B290" t="s">
        <v>222</v>
      </c>
      <c r="C290" t="s">
        <v>18</v>
      </c>
      <c r="D290" t="s">
        <v>237</v>
      </c>
      <c r="E290" t="s">
        <v>237</v>
      </c>
      <c r="F290" t="s">
        <v>88</v>
      </c>
      <c r="G290" t="s">
        <v>95</v>
      </c>
      <c r="H290" t="s">
        <v>215</v>
      </c>
      <c r="I290" t="s">
        <v>238</v>
      </c>
      <c r="J290" t="s">
        <v>403</v>
      </c>
      <c r="K290" t="s">
        <v>130</v>
      </c>
      <c r="L290" t="s">
        <v>96</v>
      </c>
      <c r="M290">
        <v>0</v>
      </c>
      <c r="N290">
        <v>5114</v>
      </c>
      <c r="O290" t="s">
        <v>10</v>
      </c>
      <c r="P290" s="6">
        <v>1</v>
      </c>
      <c r="Q290">
        <v>582340.67000000004</v>
      </c>
      <c r="R290">
        <f t="shared" si="29"/>
        <v>582340.67000000004</v>
      </c>
      <c r="S290">
        <f t="shared" si="30"/>
        <v>652221.55040000007</v>
      </c>
    </row>
    <row r="291" spans="2:19" x14ac:dyDescent="0.25">
      <c r="B291" t="s">
        <v>223</v>
      </c>
      <c r="C291" t="s">
        <v>18</v>
      </c>
      <c r="D291" t="s">
        <v>244</v>
      </c>
      <c r="E291" t="s">
        <v>243</v>
      </c>
      <c r="F291" t="s">
        <v>88</v>
      </c>
      <c r="G291" t="s">
        <v>95</v>
      </c>
      <c r="H291" t="s">
        <v>215</v>
      </c>
      <c r="I291" t="s">
        <v>199</v>
      </c>
      <c r="J291" t="s">
        <v>262</v>
      </c>
      <c r="K291" t="s">
        <v>130</v>
      </c>
      <c r="L291" t="s">
        <v>250</v>
      </c>
      <c r="M291">
        <v>0</v>
      </c>
      <c r="N291">
        <v>5114</v>
      </c>
      <c r="O291" t="s">
        <v>10</v>
      </c>
      <c r="P291" s="6">
        <v>1</v>
      </c>
      <c r="Q291">
        <v>390400</v>
      </c>
      <c r="R291">
        <f t="shared" si="29"/>
        <v>390400</v>
      </c>
      <c r="S291">
        <f t="shared" si="30"/>
        <v>437248.00000000006</v>
      </c>
    </row>
    <row r="292" spans="2:19" x14ac:dyDescent="0.25">
      <c r="B292" t="s">
        <v>234</v>
      </c>
      <c r="C292" t="s">
        <v>18</v>
      </c>
      <c r="D292" t="s">
        <v>248</v>
      </c>
      <c r="E292" t="s">
        <v>247</v>
      </c>
      <c r="F292" t="s">
        <v>88</v>
      </c>
      <c r="G292" t="s">
        <v>95</v>
      </c>
      <c r="H292" t="s">
        <v>215</v>
      </c>
      <c r="I292" t="s">
        <v>94</v>
      </c>
      <c r="J292" t="s">
        <v>249</v>
      </c>
      <c r="K292" t="s">
        <v>130</v>
      </c>
      <c r="L292" t="s">
        <v>250</v>
      </c>
      <c r="M292">
        <v>0</v>
      </c>
      <c r="N292">
        <v>5114</v>
      </c>
      <c r="O292" t="s">
        <v>10</v>
      </c>
      <c r="P292" s="6">
        <v>1</v>
      </c>
      <c r="Q292">
        <v>1071428.57</v>
      </c>
      <c r="R292">
        <f t="shared" si="29"/>
        <v>1071428.57</v>
      </c>
      <c r="S292">
        <f t="shared" si="30"/>
        <v>1199999.9984000002</v>
      </c>
    </row>
    <row r="293" spans="2:19" x14ac:dyDescent="0.25">
      <c r="B293" t="s">
        <v>235</v>
      </c>
      <c r="C293" t="s">
        <v>18</v>
      </c>
      <c r="D293" t="s">
        <v>128</v>
      </c>
      <c r="E293" t="s">
        <v>123</v>
      </c>
      <c r="F293" t="s">
        <v>88</v>
      </c>
      <c r="G293" t="s">
        <v>95</v>
      </c>
      <c r="H293" t="s">
        <v>215</v>
      </c>
      <c r="I293" t="s">
        <v>85</v>
      </c>
      <c r="J293" t="s">
        <v>408</v>
      </c>
      <c r="K293" t="s">
        <v>130</v>
      </c>
      <c r="L293" t="s">
        <v>96</v>
      </c>
      <c r="M293">
        <v>0</v>
      </c>
      <c r="N293">
        <v>5114</v>
      </c>
      <c r="O293" t="s">
        <v>10</v>
      </c>
      <c r="P293" s="6">
        <v>1</v>
      </c>
      <c r="Q293">
        <v>129214.29</v>
      </c>
      <c r="R293">
        <f t="shared" si="29"/>
        <v>129214.29</v>
      </c>
      <c r="S293">
        <f t="shared" si="30"/>
        <v>144720.0048</v>
      </c>
    </row>
    <row r="294" spans="2:19" x14ac:dyDescent="0.25">
      <c r="B294" t="s">
        <v>236</v>
      </c>
      <c r="C294" t="s">
        <v>18</v>
      </c>
      <c r="D294" t="s">
        <v>129</v>
      </c>
      <c r="E294" t="s">
        <v>125</v>
      </c>
      <c r="F294" t="s">
        <v>68</v>
      </c>
      <c r="G294" t="s">
        <v>95</v>
      </c>
      <c r="H294" t="s">
        <v>215</v>
      </c>
      <c r="I294" t="s">
        <v>87</v>
      </c>
      <c r="J294" t="s">
        <v>388</v>
      </c>
      <c r="K294" t="s">
        <v>130</v>
      </c>
      <c r="L294" t="s">
        <v>96</v>
      </c>
      <c r="M294">
        <v>0</v>
      </c>
      <c r="N294">
        <v>5114</v>
      </c>
      <c r="O294" t="s">
        <v>10</v>
      </c>
      <c r="P294" s="6">
        <v>1</v>
      </c>
      <c r="Q294">
        <v>3000000</v>
      </c>
      <c r="R294">
        <f t="shared" si="29"/>
        <v>3000000</v>
      </c>
      <c r="S294">
        <f t="shared" si="30"/>
        <v>3360000.0000000005</v>
      </c>
    </row>
    <row r="295" spans="2:19" x14ac:dyDescent="0.25">
      <c r="B295" t="s">
        <v>242</v>
      </c>
      <c r="C295" t="s">
        <v>18</v>
      </c>
      <c r="D295" t="s">
        <v>129</v>
      </c>
      <c r="E295" t="s">
        <v>126</v>
      </c>
      <c r="F295" t="s">
        <v>68</v>
      </c>
      <c r="G295" t="s">
        <v>95</v>
      </c>
      <c r="H295" t="s">
        <v>215</v>
      </c>
      <c r="I295" t="s">
        <v>87</v>
      </c>
      <c r="J295" t="s">
        <v>371</v>
      </c>
      <c r="K295" t="s">
        <v>130</v>
      </c>
      <c r="L295" t="s">
        <v>96</v>
      </c>
      <c r="M295">
        <v>0</v>
      </c>
      <c r="N295">
        <v>5114</v>
      </c>
      <c r="O295" t="s">
        <v>10</v>
      </c>
      <c r="P295" s="6">
        <v>1</v>
      </c>
      <c r="Q295">
        <v>4000000</v>
      </c>
      <c r="R295">
        <f t="shared" si="29"/>
        <v>4000000</v>
      </c>
      <c r="S295">
        <f t="shared" si="30"/>
        <v>4480000</v>
      </c>
    </row>
    <row r="296" spans="2:19" x14ac:dyDescent="0.25">
      <c r="B296" t="s">
        <v>442</v>
      </c>
      <c r="C296" t="s">
        <v>18</v>
      </c>
      <c r="D296" t="s">
        <v>269</v>
      </c>
      <c r="E296" t="s">
        <v>270</v>
      </c>
      <c r="F296" t="s">
        <v>88</v>
      </c>
      <c r="G296" t="s">
        <v>95</v>
      </c>
      <c r="H296" t="s">
        <v>271</v>
      </c>
      <c r="I296" t="s">
        <v>82</v>
      </c>
      <c r="J296" t="s">
        <v>411</v>
      </c>
      <c r="K296" t="s">
        <v>130</v>
      </c>
      <c r="L296" t="s">
        <v>227</v>
      </c>
      <c r="M296">
        <v>0</v>
      </c>
      <c r="N296">
        <v>5114</v>
      </c>
      <c r="O296" t="s">
        <v>10</v>
      </c>
      <c r="P296" s="6">
        <v>1</v>
      </c>
      <c r="Q296">
        <v>650000</v>
      </c>
      <c r="R296">
        <f t="shared" si="29"/>
        <v>650000</v>
      </c>
      <c r="S296">
        <f t="shared" si="30"/>
        <v>728000.00000000012</v>
      </c>
    </row>
    <row r="297" spans="2:19" x14ac:dyDescent="0.25">
      <c r="B297" t="s">
        <v>266</v>
      </c>
      <c r="C297" t="s">
        <v>18</v>
      </c>
      <c r="D297" t="s">
        <v>413</v>
      </c>
      <c r="E297" t="s">
        <v>414</v>
      </c>
      <c r="F297" t="s">
        <v>88</v>
      </c>
      <c r="G297" t="s">
        <v>95</v>
      </c>
      <c r="H297" t="s">
        <v>271</v>
      </c>
      <c r="I297" t="s">
        <v>85</v>
      </c>
      <c r="J297" t="s">
        <v>408</v>
      </c>
      <c r="K297" t="s">
        <v>130</v>
      </c>
      <c r="L297" t="s">
        <v>227</v>
      </c>
      <c r="M297">
        <v>0</v>
      </c>
      <c r="N297">
        <v>5114</v>
      </c>
      <c r="O297" t="s">
        <v>10</v>
      </c>
      <c r="P297" s="6">
        <v>1</v>
      </c>
      <c r="Q297">
        <v>133929</v>
      </c>
      <c r="R297">
        <f t="shared" si="29"/>
        <v>133929</v>
      </c>
      <c r="S297">
        <f t="shared" si="30"/>
        <v>150000.48000000001</v>
      </c>
    </row>
    <row r="298" spans="2:19" x14ac:dyDescent="0.25">
      <c r="B298" t="s">
        <v>267</v>
      </c>
      <c r="C298" t="s">
        <v>18</v>
      </c>
      <c r="D298" t="s">
        <v>602</v>
      </c>
      <c r="E298" t="s">
        <v>530</v>
      </c>
      <c r="F298" t="s">
        <v>68</v>
      </c>
      <c r="G298" t="s">
        <v>95</v>
      </c>
      <c r="H298" t="s">
        <v>271</v>
      </c>
      <c r="I298" t="s">
        <v>138</v>
      </c>
      <c r="J298" t="s">
        <v>139</v>
      </c>
      <c r="K298" t="s">
        <v>130</v>
      </c>
      <c r="L298" t="s">
        <v>96</v>
      </c>
      <c r="M298">
        <v>0</v>
      </c>
      <c r="N298">
        <v>5114</v>
      </c>
      <c r="O298" t="s">
        <v>10</v>
      </c>
      <c r="P298" s="6">
        <v>1</v>
      </c>
      <c r="Q298">
        <v>344385</v>
      </c>
      <c r="R298">
        <f t="shared" ref="R298:R349" si="31">Q298*P298</f>
        <v>344385</v>
      </c>
      <c r="S298">
        <f t="shared" ref="S298:S349" si="32">R298*1.12</f>
        <v>385711.2</v>
      </c>
    </row>
    <row r="299" spans="2:19" x14ac:dyDescent="0.25">
      <c r="B299" t="s">
        <v>268</v>
      </c>
      <c r="C299" t="s">
        <v>18</v>
      </c>
      <c r="D299" t="s">
        <v>602</v>
      </c>
      <c r="E299" t="s">
        <v>531</v>
      </c>
      <c r="F299" t="s">
        <v>68</v>
      </c>
      <c r="G299" t="s">
        <v>95</v>
      </c>
      <c r="H299" t="s">
        <v>271</v>
      </c>
      <c r="I299" t="s">
        <v>138</v>
      </c>
      <c r="J299" t="s">
        <v>139</v>
      </c>
      <c r="K299" t="s">
        <v>130</v>
      </c>
      <c r="L299" t="s">
        <v>96</v>
      </c>
      <c r="M299">
        <v>0</v>
      </c>
      <c r="N299">
        <v>5114</v>
      </c>
      <c r="O299" t="s">
        <v>10</v>
      </c>
      <c r="P299" s="6">
        <v>1</v>
      </c>
      <c r="Q299">
        <v>147960</v>
      </c>
      <c r="R299">
        <f t="shared" si="31"/>
        <v>147960</v>
      </c>
      <c r="S299">
        <f t="shared" si="32"/>
        <v>165715.20000000001</v>
      </c>
    </row>
    <row r="300" spans="2:19" x14ac:dyDescent="0.25">
      <c r="B300" t="s">
        <v>443</v>
      </c>
      <c r="C300" t="s">
        <v>18</v>
      </c>
      <c r="D300" t="s">
        <v>602</v>
      </c>
      <c r="E300" t="s">
        <v>532</v>
      </c>
      <c r="F300" t="s">
        <v>68</v>
      </c>
      <c r="G300" t="s">
        <v>95</v>
      </c>
      <c r="H300" t="s">
        <v>271</v>
      </c>
      <c r="I300" t="s">
        <v>138</v>
      </c>
      <c r="J300" t="s">
        <v>139</v>
      </c>
      <c r="K300" t="s">
        <v>130</v>
      </c>
      <c r="L300" t="s">
        <v>96</v>
      </c>
      <c r="M300">
        <v>0</v>
      </c>
      <c r="N300">
        <v>5114</v>
      </c>
      <c r="O300" t="s">
        <v>10</v>
      </c>
      <c r="P300" s="6">
        <v>1</v>
      </c>
      <c r="Q300">
        <v>91395</v>
      </c>
      <c r="R300">
        <f t="shared" si="31"/>
        <v>91395</v>
      </c>
      <c r="S300">
        <f t="shared" si="32"/>
        <v>102362.40000000001</v>
      </c>
    </row>
    <row r="301" spans="2:19" x14ac:dyDescent="0.25">
      <c r="B301" t="s">
        <v>444</v>
      </c>
      <c r="C301" t="s">
        <v>18</v>
      </c>
      <c r="D301" t="s">
        <v>602</v>
      </c>
      <c r="E301" t="s">
        <v>533</v>
      </c>
      <c r="F301" t="s">
        <v>68</v>
      </c>
      <c r="G301" t="s">
        <v>95</v>
      </c>
      <c r="H301" t="s">
        <v>271</v>
      </c>
      <c r="I301" t="s">
        <v>138</v>
      </c>
      <c r="J301" t="s">
        <v>139</v>
      </c>
      <c r="K301" t="s">
        <v>130</v>
      </c>
      <c r="L301" t="s">
        <v>96</v>
      </c>
      <c r="M301">
        <v>0</v>
      </c>
      <c r="N301">
        <v>5114</v>
      </c>
      <c r="O301" t="s">
        <v>10</v>
      </c>
      <c r="P301" s="6">
        <v>1</v>
      </c>
      <c r="Q301">
        <v>187830</v>
      </c>
      <c r="R301">
        <f t="shared" si="31"/>
        <v>187830</v>
      </c>
      <c r="S301">
        <f t="shared" si="32"/>
        <v>210369.6</v>
      </c>
    </row>
    <row r="302" spans="2:19" x14ac:dyDescent="0.25">
      <c r="B302" t="s">
        <v>445</v>
      </c>
      <c r="C302" t="s">
        <v>18</v>
      </c>
      <c r="D302" t="s">
        <v>602</v>
      </c>
      <c r="E302" t="s">
        <v>534</v>
      </c>
      <c r="F302" t="s">
        <v>68</v>
      </c>
      <c r="G302" t="s">
        <v>95</v>
      </c>
      <c r="H302" t="s">
        <v>271</v>
      </c>
      <c r="I302" t="s">
        <v>138</v>
      </c>
      <c r="J302" t="s">
        <v>139</v>
      </c>
      <c r="K302" t="s">
        <v>130</v>
      </c>
      <c r="L302" t="s">
        <v>96</v>
      </c>
      <c r="M302">
        <v>0</v>
      </c>
      <c r="N302">
        <v>5114</v>
      </c>
      <c r="O302" t="s">
        <v>10</v>
      </c>
      <c r="P302" s="6">
        <v>1</v>
      </c>
      <c r="Q302">
        <v>22832.3</v>
      </c>
      <c r="R302">
        <f t="shared" si="31"/>
        <v>22832.3</v>
      </c>
      <c r="S302">
        <f t="shared" si="32"/>
        <v>25572.176000000003</v>
      </c>
    </row>
    <row r="303" spans="2:19" x14ac:dyDescent="0.25">
      <c r="B303" t="s">
        <v>446</v>
      </c>
      <c r="C303" t="s">
        <v>18</v>
      </c>
      <c r="D303" t="s">
        <v>602</v>
      </c>
      <c r="E303" t="s">
        <v>535</v>
      </c>
      <c r="F303" t="s">
        <v>68</v>
      </c>
      <c r="G303" t="s">
        <v>95</v>
      </c>
      <c r="H303" t="s">
        <v>271</v>
      </c>
      <c r="I303" t="s">
        <v>138</v>
      </c>
      <c r="J303" t="s">
        <v>139</v>
      </c>
      <c r="K303" t="s">
        <v>130</v>
      </c>
      <c r="L303" t="s">
        <v>96</v>
      </c>
      <c r="M303">
        <v>0</v>
      </c>
      <c r="N303">
        <v>5114</v>
      </c>
      <c r="O303" t="s">
        <v>10</v>
      </c>
      <c r="P303" s="6">
        <v>1</v>
      </c>
      <c r="Q303">
        <v>119520</v>
      </c>
      <c r="R303">
        <f t="shared" si="31"/>
        <v>119520</v>
      </c>
      <c r="S303">
        <f t="shared" si="32"/>
        <v>133862.40000000002</v>
      </c>
    </row>
    <row r="304" spans="2:19" x14ac:dyDescent="0.25">
      <c r="B304" t="s">
        <v>447</v>
      </c>
      <c r="C304" t="s">
        <v>18</v>
      </c>
      <c r="D304" t="s">
        <v>602</v>
      </c>
      <c r="E304" t="s">
        <v>536</v>
      </c>
      <c r="F304" t="s">
        <v>68</v>
      </c>
      <c r="G304" t="s">
        <v>95</v>
      </c>
      <c r="H304" t="s">
        <v>271</v>
      </c>
      <c r="I304" t="s">
        <v>138</v>
      </c>
      <c r="J304" t="s">
        <v>139</v>
      </c>
      <c r="K304" t="s">
        <v>130</v>
      </c>
      <c r="L304" t="s">
        <v>96</v>
      </c>
      <c r="M304">
        <v>0</v>
      </c>
      <c r="N304">
        <v>5114</v>
      </c>
      <c r="O304" t="s">
        <v>10</v>
      </c>
      <c r="P304" s="6">
        <v>1</v>
      </c>
      <c r="Q304">
        <v>73998</v>
      </c>
      <c r="R304">
        <f t="shared" si="31"/>
        <v>73998</v>
      </c>
      <c r="S304">
        <f t="shared" si="32"/>
        <v>82877.760000000009</v>
      </c>
    </row>
    <row r="305" spans="2:19" x14ac:dyDescent="0.25">
      <c r="B305" t="s">
        <v>448</v>
      </c>
      <c r="C305" t="s">
        <v>18</v>
      </c>
      <c r="D305" t="s">
        <v>602</v>
      </c>
      <c r="E305" t="s">
        <v>537</v>
      </c>
      <c r="F305" t="s">
        <v>68</v>
      </c>
      <c r="G305" t="s">
        <v>95</v>
      </c>
      <c r="H305" t="s">
        <v>271</v>
      </c>
      <c r="I305" t="s">
        <v>138</v>
      </c>
      <c r="J305" t="s">
        <v>139</v>
      </c>
      <c r="K305" t="s">
        <v>130</v>
      </c>
      <c r="L305" t="s">
        <v>96</v>
      </c>
      <c r="M305">
        <v>0</v>
      </c>
      <c r="N305">
        <v>5114</v>
      </c>
      <c r="O305" t="s">
        <v>10</v>
      </c>
      <c r="P305" s="6">
        <v>1</v>
      </c>
      <c r="Q305">
        <v>119520</v>
      </c>
      <c r="R305">
        <f t="shared" si="31"/>
        <v>119520</v>
      </c>
      <c r="S305">
        <f t="shared" si="32"/>
        <v>133862.40000000002</v>
      </c>
    </row>
    <row r="306" spans="2:19" x14ac:dyDescent="0.25">
      <c r="B306" t="s">
        <v>449</v>
      </c>
      <c r="C306" t="s">
        <v>18</v>
      </c>
      <c r="D306" t="s">
        <v>602</v>
      </c>
      <c r="E306" t="s">
        <v>538</v>
      </c>
      <c r="F306" t="s">
        <v>68</v>
      </c>
      <c r="G306" t="s">
        <v>95</v>
      </c>
      <c r="H306" t="s">
        <v>271</v>
      </c>
      <c r="I306" t="s">
        <v>138</v>
      </c>
      <c r="J306" t="s">
        <v>139</v>
      </c>
      <c r="K306" t="s">
        <v>130</v>
      </c>
      <c r="L306" t="s">
        <v>96</v>
      </c>
      <c r="M306">
        <v>0</v>
      </c>
      <c r="N306">
        <v>5114</v>
      </c>
      <c r="O306" t="s">
        <v>10</v>
      </c>
      <c r="P306" s="6">
        <v>1</v>
      </c>
      <c r="Q306">
        <v>3453240</v>
      </c>
      <c r="R306">
        <f t="shared" si="31"/>
        <v>3453240</v>
      </c>
      <c r="S306">
        <f t="shared" si="32"/>
        <v>3867628.8000000003</v>
      </c>
    </row>
    <row r="307" spans="2:19" x14ac:dyDescent="0.25">
      <c r="B307" t="s">
        <v>450</v>
      </c>
      <c r="C307" t="s">
        <v>18</v>
      </c>
      <c r="D307" t="s">
        <v>602</v>
      </c>
      <c r="E307" t="s">
        <v>539</v>
      </c>
      <c r="F307" t="s">
        <v>68</v>
      </c>
      <c r="G307" t="s">
        <v>95</v>
      </c>
      <c r="H307" t="s">
        <v>271</v>
      </c>
      <c r="I307" t="s">
        <v>199</v>
      </c>
      <c r="J307" t="s">
        <v>262</v>
      </c>
      <c r="K307" t="s">
        <v>130</v>
      </c>
      <c r="L307" t="s">
        <v>96</v>
      </c>
      <c r="M307">
        <v>0</v>
      </c>
      <c r="N307">
        <v>5114</v>
      </c>
      <c r="O307" t="s">
        <v>10</v>
      </c>
      <c r="P307" s="6">
        <v>1</v>
      </c>
      <c r="Q307">
        <v>271320</v>
      </c>
      <c r="R307">
        <f t="shared" si="31"/>
        <v>271320</v>
      </c>
      <c r="S307">
        <f t="shared" si="32"/>
        <v>303878.40000000002</v>
      </c>
    </row>
    <row r="308" spans="2:19" x14ac:dyDescent="0.25">
      <c r="B308" t="s">
        <v>451</v>
      </c>
      <c r="C308" t="s">
        <v>18</v>
      </c>
      <c r="D308" t="s">
        <v>602</v>
      </c>
      <c r="E308" t="s">
        <v>540</v>
      </c>
      <c r="F308" t="s">
        <v>68</v>
      </c>
      <c r="G308" t="s">
        <v>95</v>
      </c>
      <c r="H308" t="s">
        <v>271</v>
      </c>
      <c r="I308" t="s">
        <v>81</v>
      </c>
      <c r="J308" t="s">
        <v>378</v>
      </c>
      <c r="K308" t="s">
        <v>130</v>
      </c>
      <c r="L308" t="s">
        <v>96</v>
      </c>
      <c r="M308">
        <v>0</v>
      </c>
      <c r="N308">
        <v>5114</v>
      </c>
      <c r="O308" t="s">
        <v>10</v>
      </c>
      <c r="P308" s="6">
        <v>1</v>
      </c>
      <c r="Q308">
        <v>271320</v>
      </c>
      <c r="R308">
        <f t="shared" si="31"/>
        <v>271320</v>
      </c>
      <c r="S308">
        <f t="shared" si="32"/>
        <v>303878.40000000002</v>
      </c>
    </row>
    <row r="309" spans="2:19" x14ac:dyDescent="0.25">
      <c r="B309" t="s">
        <v>452</v>
      </c>
      <c r="C309" t="s">
        <v>18</v>
      </c>
      <c r="D309" t="s">
        <v>602</v>
      </c>
      <c r="E309" t="s">
        <v>541</v>
      </c>
      <c r="F309" t="s">
        <v>68</v>
      </c>
      <c r="G309" t="s">
        <v>95</v>
      </c>
      <c r="H309" t="s">
        <v>271</v>
      </c>
      <c r="I309" t="s">
        <v>132</v>
      </c>
      <c r="J309" t="s">
        <v>712</v>
      </c>
      <c r="K309" t="s">
        <v>130</v>
      </c>
      <c r="L309" t="s">
        <v>96</v>
      </c>
      <c r="M309">
        <v>0</v>
      </c>
      <c r="N309">
        <v>5114</v>
      </c>
      <c r="O309" t="s">
        <v>10</v>
      </c>
      <c r="P309" s="6">
        <v>1</v>
      </c>
      <c r="Q309">
        <v>271320</v>
      </c>
      <c r="R309">
        <f t="shared" si="31"/>
        <v>271320</v>
      </c>
      <c r="S309">
        <f t="shared" si="32"/>
        <v>303878.40000000002</v>
      </c>
    </row>
    <row r="310" spans="2:19" x14ac:dyDescent="0.25">
      <c r="B310" t="s">
        <v>512</v>
      </c>
      <c r="C310" t="s">
        <v>18</v>
      </c>
      <c r="D310" t="s">
        <v>602</v>
      </c>
      <c r="E310" t="s">
        <v>542</v>
      </c>
      <c r="F310" t="s">
        <v>68</v>
      </c>
      <c r="G310" t="s">
        <v>95</v>
      </c>
      <c r="H310" t="s">
        <v>271</v>
      </c>
      <c r="I310" t="s">
        <v>78</v>
      </c>
      <c r="J310" t="s">
        <v>707</v>
      </c>
      <c r="K310" t="s">
        <v>130</v>
      </c>
      <c r="L310" t="s">
        <v>96</v>
      </c>
      <c r="M310">
        <v>0</v>
      </c>
      <c r="N310">
        <v>5114</v>
      </c>
      <c r="O310" t="s">
        <v>10</v>
      </c>
      <c r="P310" s="6">
        <v>1</v>
      </c>
      <c r="Q310">
        <v>271320</v>
      </c>
      <c r="R310">
        <f t="shared" si="31"/>
        <v>271320</v>
      </c>
      <c r="S310">
        <f t="shared" si="32"/>
        <v>303878.40000000002</v>
      </c>
    </row>
    <row r="311" spans="2:19" x14ac:dyDescent="0.25">
      <c r="B311" t="s">
        <v>513</v>
      </c>
      <c r="C311" t="s">
        <v>18</v>
      </c>
      <c r="D311" t="s">
        <v>602</v>
      </c>
      <c r="E311" t="s">
        <v>543</v>
      </c>
      <c r="F311" t="s">
        <v>68</v>
      </c>
      <c r="G311" t="s">
        <v>95</v>
      </c>
      <c r="H311" t="s">
        <v>271</v>
      </c>
      <c r="I311" t="s">
        <v>85</v>
      </c>
      <c r="J311" t="s">
        <v>408</v>
      </c>
      <c r="K311" t="s">
        <v>130</v>
      </c>
      <c r="L311" t="s">
        <v>96</v>
      </c>
      <c r="M311">
        <v>0</v>
      </c>
      <c r="N311">
        <v>5114</v>
      </c>
      <c r="O311" t="s">
        <v>10</v>
      </c>
      <c r="P311" s="6">
        <v>1</v>
      </c>
      <c r="Q311">
        <v>271320</v>
      </c>
      <c r="R311">
        <f t="shared" si="31"/>
        <v>271320</v>
      </c>
      <c r="S311">
        <f t="shared" si="32"/>
        <v>303878.40000000002</v>
      </c>
    </row>
    <row r="312" spans="2:19" x14ac:dyDescent="0.25">
      <c r="B312" t="s">
        <v>514</v>
      </c>
      <c r="C312" t="s">
        <v>18</v>
      </c>
      <c r="D312" t="s">
        <v>602</v>
      </c>
      <c r="E312" t="s">
        <v>544</v>
      </c>
      <c r="F312" t="s">
        <v>68</v>
      </c>
      <c r="G312" t="s">
        <v>95</v>
      </c>
      <c r="H312" t="s">
        <v>271</v>
      </c>
      <c r="I312" t="s">
        <v>78</v>
      </c>
      <c r="J312" t="s">
        <v>375</v>
      </c>
      <c r="K312" t="s">
        <v>130</v>
      </c>
      <c r="L312" t="s">
        <v>96</v>
      </c>
      <c r="M312">
        <v>0</v>
      </c>
      <c r="N312">
        <v>5114</v>
      </c>
      <c r="O312" t="s">
        <v>10</v>
      </c>
      <c r="P312" s="6">
        <v>1</v>
      </c>
      <c r="Q312">
        <v>271320</v>
      </c>
      <c r="R312">
        <f t="shared" si="31"/>
        <v>271320</v>
      </c>
      <c r="S312">
        <f t="shared" si="32"/>
        <v>303878.40000000002</v>
      </c>
    </row>
    <row r="313" spans="2:19" x14ac:dyDescent="0.25">
      <c r="B313" t="s">
        <v>515</v>
      </c>
      <c r="C313" t="s">
        <v>18</v>
      </c>
      <c r="D313" t="s">
        <v>602</v>
      </c>
      <c r="E313" t="s">
        <v>545</v>
      </c>
      <c r="F313" t="s">
        <v>68</v>
      </c>
      <c r="G313" t="s">
        <v>95</v>
      </c>
      <c r="H313" t="s">
        <v>271</v>
      </c>
      <c r="I313" t="s">
        <v>81</v>
      </c>
      <c r="J313" t="s">
        <v>379</v>
      </c>
      <c r="K313" t="s">
        <v>130</v>
      </c>
      <c r="L313" t="s">
        <v>96</v>
      </c>
      <c r="M313">
        <v>0</v>
      </c>
      <c r="N313">
        <v>5114</v>
      </c>
      <c r="O313" t="s">
        <v>10</v>
      </c>
      <c r="P313" s="6">
        <v>1</v>
      </c>
      <c r="Q313">
        <v>271320</v>
      </c>
      <c r="R313">
        <f t="shared" si="31"/>
        <v>271320</v>
      </c>
      <c r="S313">
        <f t="shared" si="32"/>
        <v>303878.40000000002</v>
      </c>
    </row>
    <row r="314" spans="2:19" x14ac:dyDescent="0.25">
      <c r="B314" t="s">
        <v>516</v>
      </c>
      <c r="C314" t="s">
        <v>18</v>
      </c>
      <c r="D314" t="s">
        <v>602</v>
      </c>
      <c r="E314" t="s">
        <v>546</v>
      </c>
      <c r="F314" t="s">
        <v>68</v>
      </c>
      <c r="G314" t="s">
        <v>95</v>
      </c>
      <c r="H314" t="s">
        <v>271</v>
      </c>
      <c r="I314" t="s">
        <v>238</v>
      </c>
      <c r="J314" t="s">
        <v>401</v>
      </c>
      <c r="K314" t="s">
        <v>130</v>
      </c>
      <c r="L314" t="s">
        <v>96</v>
      </c>
      <c r="M314">
        <v>0</v>
      </c>
      <c r="N314">
        <v>5114</v>
      </c>
      <c r="O314" t="s">
        <v>10</v>
      </c>
      <c r="P314" s="6">
        <v>1</v>
      </c>
      <c r="Q314">
        <v>271320</v>
      </c>
      <c r="R314">
        <f t="shared" si="31"/>
        <v>271320</v>
      </c>
      <c r="S314">
        <f t="shared" si="32"/>
        <v>303878.40000000002</v>
      </c>
    </row>
    <row r="315" spans="2:19" x14ac:dyDescent="0.25">
      <c r="B315" t="s">
        <v>517</v>
      </c>
      <c r="C315" t="s">
        <v>18</v>
      </c>
      <c r="D315" t="s">
        <v>602</v>
      </c>
      <c r="E315" t="s">
        <v>547</v>
      </c>
      <c r="F315" t="s">
        <v>68</v>
      </c>
      <c r="G315" t="s">
        <v>95</v>
      </c>
      <c r="H315" t="s">
        <v>271</v>
      </c>
      <c r="I315" t="s">
        <v>78</v>
      </c>
      <c r="J315" t="s">
        <v>376</v>
      </c>
      <c r="K315" t="s">
        <v>130</v>
      </c>
      <c r="L315" t="s">
        <v>96</v>
      </c>
      <c r="M315">
        <v>0</v>
      </c>
      <c r="N315">
        <v>5114</v>
      </c>
      <c r="O315" t="s">
        <v>10</v>
      </c>
      <c r="P315" s="6">
        <v>1</v>
      </c>
      <c r="Q315">
        <v>271320</v>
      </c>
      <c r="R315">
        <f t="shared" si="31"/>
        <v>271320</v>
      </c>
      <c r="S315">
        <f t="shared" si="32"/>
        <v>303878.40000000002</v>
      </c>
    </row>
    <row r="316" spans="2:19" x14ac:dyDescent="0.25">
      <c r="B316" t="s">
        <v>522</v>
      </c>
      <c r="C316" t="s">
        <v>18</v>
      </c>
      <c r="D316" t="s">
        <v>602</v>
      </c>
      <c r="E316" t="s">
        <v>548</v>
      </c>
      <c r="F316" t="s">
        <v>68</v>
      </c>
      <c r="G316" t="s">
        <v>95</v>
      </c>
      <c r="H316" t="s">
        <v>271</v>
      </c>
      <c r="I316" t="s">
        <v>81</v>
      </c>
      <c r="J316" t="s">
        <v>380</v>
      </c>
      <c r="K316" t="s">
        <v>130</v>
      </c>
      <c r="L316" t="s">
        <v>96</v>
      </c>
      <c r="M316">
        <v>0</v>
      </c>
      <c r="N316">
        <v>5114</v>
      </c>
      <c r="O316" t="s">
        <v>10</v>
      </c>
      <c r="P316" s="6">
        <v>1</v>
      </c>
      <c r="Q316">
        <v>271320</v>
      </c>
      <c r="R316">
        <f t="shared" si="31"/>
        <v>271320</v>
      </c>
      <c r="S316">
        <f t="shared" si="32"/>
        <v>303878.40000000002</v>
      </c>
    </row>
    <row r="317" spans="2:19" x14ac:dyDescent="0.25">
      <c r="B317" t="s">
        <v>523</v>
      </c>
      <c r="C317" t="s">
        <v>18</v>
      </c>
      <c r="D317" t="s">
        <v>602</v>
      </c>
      <c r="E317" t="s">
        <v>549</v>
      </c>
      <c r="F317" t="s">
        <v>68</v>
      </c>
      <c r="G317" t="s">
        <v>95</v>
      </c>
      <c r="H317" t="s">
        <v>271</v>
      </c>
      <c r="I317" t="s">
        <v>238</v>
      </c>
      <c r="J317" t="s">
        <v>402</v>
      </c>
      <c r="K317" t="s">
        <v>130</v>
      </c>
      <c r="L317" t="s">
        <v>96</v>
      </c>
      <c r="M317">
        <v>0</v>
      </c>
      <c r="N317">
        <v>5114</v>
      </c>
      <c r="O317" t="s">
        <v>10</v>
      </c>
      <c r="P317" s="6">
        <v>1</v>
      </c>
      <c r="Q317">
        <v>271320</v>
      </c>
      <c r="R317">
        <f t="shared" si="31"/>
        <v>271320</v>
      </c>
      <c r="S317">
        <f t="shared" si="32"/>
        <v>303878.40000000002</v>
      </c>
    </row>
    <row r="318" spans="2:19" x14ac:dyDescent="0.25">
      <c r="B318" t="s">
        <v>524</v>
      </c>
      <c r="C318" t="s">
        <v>18</v>
      </c>
      <c r="D318" t="s">
        <v>602</v>
      </c>
      <c r="E318" t="s">
        <v>550</v>
      </c>
      <c r="F318" t="s">
        <v>68</v>
      </c>
      <c r="G318" t="s">
        <v>95</v>
      </c>
      <c r="H318" t="s">
        <v>271</v>
      </c>
      <c r="I318" t="s">
        <v>226</v>
      </c>
      <c r="J318" t="s">
        <v>404</v>
      </c>
      <c r="K318" t="s">
        <v>130</v>
      </c>
      <c r="L318" t="s">
        <v>96</v>
      </c>
      <c r="M318">
        <v>0</v>
      </c>
      <c r="N318">
        <v>5114</v>
      </c>
      <c r="O318" t="s">
        <v>10</v>
      </c>
      <c r="P318" s="6">
        <v>1</v>
      </c>
      <c r="Q318">
        <v>271320</v>
      </c>
      <c r="R318">
        <f t="shared" si="31"/>
        <v>271320</v>
      </c>
      <c r="S318">
        <f t="shared" si="32"/>
        <v>303878.40000000002</v>
      </c>
    </row>
    <row r="319" spans="2:19" x14ac:dyDescent="0.25">
      <c r="B319" t="s">
        <v>525</v>
      </c>
      <c r="C319" t="s">
        <v>18</v>
      </c>
      <c r="D319" t="s">
        <v>602</v>
      </c>
      <c r="E319" t="s">
        <v>551</v>
      </c>
      <c r="F319" t="s">
        <v>68</v>
      </c>
      <c r="G319" t="s">
        <v>95</v>
      </c>
      <c r="H319" t="s">
        <v>271</v>
      </c>
      <c r="I319" t="s">
        <v>226</v>
      </c>
      <c r="J319" t="s">
        <v>405</v>
      </c>
      <c r="K319" t="s">
        <v>130</v>
      </c>
      <c r="L319" t="s">
        <v>96</v>
      </c>
      <c r="M319">
        <v>0</v>
      </c>
      <c r="N319">
        <v>5114</v>
      </c>
      <c r="O319" t="s">
        <v>10</v>
      </c>
      <c r="P319" s="6">
        <v>1</v>
      </c>
      <c r="Q319">
        <v>271320</v>
      </c>
      <c r="R319">
        <f t="shared" si="31"/>
        <v>271320</v>
      </c>
      <c r="S319">
        <f t="shared" si="32"/>
        <v>303878.40000000002</v>
      </c>
    </row>
    <row r="320" spans="2:19" x14ac:dyDescent="0.25">
      <c r="B320" t="s">
        <v>526</v>
      </c>
      <c r="C320" t="s">
        <v>18</v>
      </c>
      <c r="D320" t="s">
        <v>602</v>
      </c>
      <c r="E320" t="s">
        <v>552</v>
      </c>
      <c r="F320" t="s">
        <v>68</v>
      </c>
      <c r="G320" t="s">
        <v>95</v>
      </c>
      <c r="H320" t="s">
        <v>271</v>
      </c>
      <c r="I320" t="s">
        <v>85</v>
      </c>
      <c r="J320" t="s">
        <v>410</v>
      </c>
      <c r="K320" t="s">
        <v>130</v>
      </c>
      <c r="L320" t="s">
        <v>96</v>
      </c>
      <c r="M320">
        <v>0</v>
      </c>
      <c r="N320">
        <v>5114</v>
      </c>
      <c r="O320" t="s">
        <v>10</v>
      </c>
      <c r="P320" s="6">
        <v>1</v>
      </c>
      <c r="Q320">
        <v>271320</v>
      </c>
      <c r="R320">
        <f t="shared" si="31"/>
        <v>271320</v>
      </c>
      <c r="S320">
        <f t="shared" si="32"/>
        <v>303878.40000000002</v>
      </c>
    </row>
    <row r="321" spans="2:19" x14ac:dyDescent="0.25">
      <c r="B321" t="s">
        <v>582</v>
      </c>
      <c r="C321" t="s">
        <v>18</v>
      </c>
      <c r="D321" t="s">
        <v>602</v>
      </c>
      <c r="E321" t="s">
        <v>553</v>
      </c>
      <c r="F321" t="s">
        <v>68</v>
      </c>
      <c r="G321" t="s">
        <v>95</v>
      </c>
      <c r="H321" t="s">
        <v>271</v>
      </c>
      <c r="I321" t="s">
        <v>199</v>
      </c>
      <c r="J321" t="s">
        <v>384</v>
      </c>
      <c r="K321" t="s">
        <v>130</v>
      </c>
      <c r="L321" t="s">
        <v>96</v>
      </c>
      <c r="M321">
        <v>0</v>
      </c>
      <c r="N321">
        <v>5114</v>
      </c>
      <c r="O321" t="s">
        <v>10</v>
      </c>
      <c r="P321" s="6">
        <v>1</v>
      </c>
      <c r="Q321">
        <v>271320</v>
      </c>
      <c r="R321">
        <f t="shared" si="31"/>
        <v>271320</v>
      </c>
      <c r="S321">
        <f t="shared" si="32"/>
        <v>303878.40000000002</v>
      </c>
    </row>
    <row r="322" spans="2:19" x14ac:dyDescent="0.25">
      <c r="B322" t="s">
        <v>583</v>
      </c>
      <c r="C322" t="s">
        <v>18</v>
      </c>
      <c r="D322" t="s">
        <v>602</v>
      </c>
      <c r="E322" t="s">
        <v>554</v>
      </c>
      <c r="F322" t="s">
        <v>68</v>
      </c>
      <c r="G322" t="s">
        <v>95</v>
      </c>
      <c r="H322" t="s">
        <v>271</v>
      </c>
      <c r="I322" t="s">
        <v>372</v>
      </c>
      <c r="J322" t="s">
        <v>412</v>
      </c>
      <c r="K322" t="s">
        <v>130</v>
      </c>
      <c r="L322" t="s">
        <v>96</v>
      </c>
      <c r="M322">
        <v>0</v>
      </c>
      <c r="N322">
        <v>5114</v>
      </c>
      <c r="O322" t="s">
        <v>10</v>
      </c>
      <c r="P322" s="6">
        <v>1</v>
      </c>
      <c r="Q322">
        <v>271320</v>
      </c>
      <c r="R322">
        <f t="shared" si="31"/>
        <v>271320</v>
      </c>
      <c r="S322">
        <f t="shared" si="32"/>
        <v>303878.40000000002</v>
      </c>
    </row>
    <row r="323" spans="2:19" x14ac:dyDescent="0.25">
      <c r="B323" t="s">
        <v>584</v>
      </c>
      <c r="C323" t="s">
        <v>18</v>
      </c>
      <c r="D323" t="s">
        <v>602</v>
      </c>
      <c r="E323" t="s">
        <v>555</v>
      </c>
      <c r="F323" t="s">
        <v>68</v>
      </c>
      <c r="G323" t="s">
        <v>95</v>
      </c>
      <c r="H323" t="s">
        <v>271</v>
      </c>
      <c r="I323" t="s">
        <v>238</v>
      </c>
      <c r="J323" t="s">
        <v>403</v>
      </c>
      <c r="K323" t="s">
        <v>130</v>
      </c>
      <c r="L323" t="s">
        <v>96</v>
      </c>
      <c r="M323">
        <v>0</v>
      </c>
      <c r="N323">
        <v>5114</v>
      </c>
      <c r="O323" t="s">
        <v>10</v>
      </c>
      <c r="P323" s="6">
        <v>1</v>
      </c>
      <c r="Q323">
        <v>271320</v>
      </c>
      <c r="R323">
        <f t="shared" si="31"/>
        <v>271320</v>
      </c>
      <c r="S323">
        <f t="shared" si="32"/>
        <v>303878.40000000002</v>
      </c>
    </row>
    <row r="324" spans="2:19" x14ac:dyDescent="0.25">
      <c r="B324" t="s">
        <v>585</v>
      </c>
      <c r="C324" t="s">
        <v>18</v>
      </c>
      <c r="D324" t="s">
        <v>602</v>
      </c>
      <c r="E324" t="s">
        <v>556</v>
      </c>
      <c r="F324" t="s">
        <v>68</v>
      </c>
      <c r="G324" t="s">
        <v>95</v>
      </c>
      <c r="H324" t="s">
        <v>271</v>
      </c>
      <c r="I324" t="s">
        <v>393</v>
      </c>
      <c r="J324" t="s">
        <v>394</v>
      </c>
      <c r="K324" t="s">
        <v>130</v>
      </c>
      <c r="L324" t="s">
        <v>96</v>
      </c>
      <c r="M324">
        <v>0</v>
      </c>
      <c r="N324">
        <v>5114</v>
      </c>
      <c r="O324" t="s">
        <v>10</v>
      </c>
      <c r="P324" s="6">
        <v>1</v>
      </c>
      <c r="Q324">
        <v>271320</v>
      </c>
      <c r="R324">
        <f t="shared" si="31"/>
        <v>271320</v>
      </c>
      <c r="S324">
        <f t="shared" si="32"/>
        <v>303878.40000000002</v>
      </c>
    </row>
    <row r="325" spans="2:19" x14ac:dyDescent="0.25">
      <c r="B325" t="s">
        <v>586</v>
      </c>
      <c r="C325" t="s">
        <v>18</v>
      </c>
      <c r="D325" t="s">
        <v>602</v>
      </c>
      <c r="E325" t="s">
        <v>557</v>
      </c>
      <c r="F325" t="s">
        <v>68</v>
      </c>
      <c r="G325" t="s">
        <v>95</v>
      </c>
      <c r="H325" t="s">
        <v>271</v>
      </c>
      <c r="I325" t="s">
        <v>226</v>
      </c>
      <c r="J325" t="s">
        <v>406</v>
      </c>
      <c r="K325" t="s">
        <v>130</v>
      </c>
      <c r="L325" t="s">
        <v>96</v>
      </c>
      <c r="M325">
        <v>0</v>
      </c>
      <c r="N325">
        <v>5114</v>
      </c>
      <c r="O325" t="s">
        <v>10</v>
      </c>
      <c r="P325" s="6">
        <v>1</v>
      </c>
      <c r="Q325">
        <v>271320</v>
      </c>
      <c r="R325">
        <f t="shared" si="31"/>
        <v>271320</v>
      </c>
      <c r="S325">
        <f t="shared" si="32"/>
        <v>303878.40000000002</v>
      </c>
    </row>
    <row r="326" spans="2:19" x14ac:dyDescent="0.25">
      <c r="B326" t="s">
        <v>587</v>
      </c>
      <c r="C326" t="s">
        <v>18</v>
      </c>
      <c r="D326" t="s">
        <v>602</v>
      </c>
      <c r="E326" t="s">
        <v>558</v>
      </c>
      <c r="F326" t="s">
        <v>68</v>
      </c>
      <c r="G326" t="s">
        <v>95</v>
      </c>
      <c r="H326" t="s">
        <v>271</v>
      </c>
      <c r="I326" t="s">
        <v>226</v>
      </c>
      <c r="J326" t="s">
        <v>407</v>
      </c>
      <c r="K326" t="s">
        <v>130</v>
      </c>
      <c r="L326" t="s">
        <v>96</v>
      </c>
      <c r="M326">
        <v>0</v>
      </c>
      <c r="N326">
        <v>5114</v>
      </c>
      <c r="O326" t="s">
        <v>10</v>
      </c>
      <c r="P326" s="6">
        <v>1</v>
      </c>
      <c r="Q326">
        <v>271320</v>
      </c>
      <c r="R326">
        <f t="shared" si="31"/>
        <v>271320</v>
      </c>
      <c r="S326">
        <f t="shared" si="32"/>
        <v>303878.40000000002</v>
      </c>
    </row>
    <row r="327" spans="2:19" x14ac:dyDescent="0.25">
      <c r="B327" t="s">
        <v>588</v>
      </c>
      <c r="C327" t="s">
        <v>18</v>
      </c>
      <c r="D327" t="s">
        <v>602</v>
      </c>
      <c r="E327" t="s">
        <v>559</v>
      </c>
      <c r="F327" t="s">
        <v>68</v>
      </c>
      <c r="G327" t="s">
        <v>95</v>
      </c>
      <c r="H327" t="s">
        <v>271</v>
      </c>
      <c r="I327" t="s">
        <v>94</v>
      </c>
      <c r="J327" t="s">
        <v>385</v>
      </c>
      <c r="K327" t="s">
        <v>130</v>
      </c>
      <c r="L327" t="s">
        <v>96</v>
      </c>
      <c r="M327">
        <v>0</v>
      </c>
      <c r="N327">
        <v>5114</v>
      </c>
      <c r="O327" t="s">
        <v>10</v>
      </c>
      <c r="P327" s="6">
        <v>1</v>
      </c>
      <c r="Q327">
        <v>271320</v>
      </c>
      <c r="R327">
        <f t="shared" si="31"/>
        <v>271320</v>
      </c>
      <c r="S327">
        <f t="shared" si="32"/>
        <v>303878.40000000002</v>
      </c>
    </row>
    <row r="328" spans="2:19" x14ac:dyDescent="0.25">
      <c r="B328" t="s">
        <v>589</v>
      </c>
      <c r="C328" t="s">
        <v>18</v>
      </c>
      <c r="D328" t="s">
        <v>602</v>
      </c>
      <c r="E328" t="s">
        <v>560</v>
      </c>
      <c r="F328" t="s">
        <v>68</v>
      </c>
      <c r="G328" t="s">
        <v>95</v>
      </c>
      <c r="H328" t="s">
        <v>271</v>
      </c>
      <c r="I328" t="s">
        <v>79</v>
      </c>
      <c r="J328" t="s">
        <v>395</v>
      </c>
      <c r="K328" t="s">
        <v>130</v>
      </c>
      <c r="L328" t="s">
        <v>96</v>
      </c>
      <c r="M328">
        <v>0</v>
      </c>
      <c r="N328">
        <v>5114</v>
      </c>
      <c r="O328" t="s">
        <v>10</v>
      </c>
      <c r="P328" s="6">
        <v>1</v>
      </c>
      <c r="Q328">
        <v>271320</v>
      </c>
      <c r="R328">
        <f t="shared" si="31"/>
        <v>271320</v>
      </c>
      <c r="S328">
        <f t="shared" si="32"/>
        <v>303878.40000000002</v>
      </c>
    </row>
    <row r="329" spans="2:19" x14ac:dyDescent="0.25">
      <c r="B329" t="s">
        <v>590</v>
      </c>
      <c r="C329" t="s">
        <v>18</v>
      </c>
      <c r="D329" t="s">
        <v>602</v>
      </c>
      <c r="E329" t="s">
        <v>561</v>
      </c>
      <c r="F329" t="s">
        <v>68</v>
      </c>
      <c r="G329" t="s">
        <v>95</v>
      </c>
      <c r="H329" t="s">
        <v>271</v>
      </c>
      <c r="I329" t="s">
        <v>453</v>
      </c>
      <c r="J329" t="s">
        <v>381</v>
      </c>
      <c r="K329" t="s">
        <v>130</v>
      </c>
      <c r="L329" t="s">
        <v>96</v>
      </c>
      <c r="M329">
        <v>0</v>
      </c>
      <c r="N329">
        <v>5114</v>
      </c>
      <c r="O329" t="s">
        <v>10</v>
      </c>
      <c r="P329" s="6">
        <v>1</v>
      </c>
      <c r="Q329">
        <v>271320</v>
      </c>
      <c r="R329">
        <f t="shared" si="31"/>
        <v>271320</v>
      </c>
      <c r="S329">
        <f t="shared" si="32"/>
        <v>303878.40000000002</v>
      </c>
    </row>
    <row r="330" spans="2:19" x14ac:dyDescent="0.25">
      <c r="B330" t="s">
        <v>591</v>
      </c>
      <c r="C330" t="s">
        <v>18</v>
      </c>
      <c r="D330" t="s">
        <v>602</v>
      </c>
      <c r="E330" t="s">
        <v>562</v>
      </c>
      <c r="F330" t="s">
        <v>68</v>
      </c>
      <c r="G330" t="s">
        <v>95</v>
      </c>
      <c r="H330" t="s">
        <v>271</v>
      </c>
      <c r="I330" t="s">
        <v>94</v>
      </c>
      <c r="J330" t="s">
        <v>386</v>
      </c>
      <c r="K330" t="s">
        <v>130</v>
      </c>
      <c r="L330" t="s">
        <v>96</v>
      </c>
      <c r="M330">
        <v>0</v>
      </c>
      <c r="N330">
        <v>5114</v>
      </c>
      <c r="O330" t="s">
        <v>10</v>
      </c>
      <c r="P330" s="6">
        <v>1</v>
      </c>
      <c r="Q330">
        <v>271320</v>
      </c>
      <c r="R330">
        <f t="shared" si="31"/>
        <v>271320</v>
      </c>
      <c r="S330">
        <f t="shared" si="32"/>
        <v>303878.40000000002</v>
      </c>
    </row>
    <row r="331" spans="2:19" x14ac:dyDescent="0.25">
      <c r="B331" t="s">
        <v>592</v>
      </c>
      <c r="C331" t="s">
        <v>18</v>
      </c>
      <c r="D331" t="s">
        <v>602</v>
      </c>
      <c r="E331" t="s">
        <v>563</v>
      </c>
      <c r="F331" t="s">
        <v>68</v>
      </c>
      <c r="G331" t="s">
        <v>95</v>
      </c>
      <c r="H331" t="s">
        <v>271</v>
      </c>
      <c r="I331" t="s">
        <v>213</v>
      </c>
      <c r="J331" t="s">
        <v>392</v>
      </c>
      <c r="K331" t="s">
        <v>130</v>
      </c>
      <c r="L331" t="s">
        <v>96</v>
      </c>
      <c r="M331">
        <v>0</v>
      </c>
      <c r="N331">
        <v>5114</v>
      </c>
      <c r="O331" t="s">
        <v>10</v>
      </c>
      <c r="P331" s="6">
        <v>1</v>
      </c>
      <c r="Q331">
        <v>271320</v>
      </c>
      <c r="R331">
        <f t="shared" si="31"/>
        <v>271320</v>
      </c>
      <c r="S331">
        <f t="shared" si="32"/>
        <v>303878.40000000002</v>
      </c>
    </row>
    <row r="332" spans="2:19" x14ac:dyDescent="0.25">
      <c r="B332" t="s">
        <v>593</v>
      </c>
      <c r="C332" t="s">
        <v>18</v>
      </c>
      <c r="D332" t="s">
        <v>602</v>
      </c>
      <c r="E332" t="s">
        <v>564</v>
      </c>
      <c r="F332" t="s">
        <v>68</v>
      </c>
      <c r="G332" t="s">
        <v>95</v>
      </c>
      <c r="H332" t="s">
        <v>271</v>
      </c>
      <c r="I332" t="s">
        <v>396</v>
      </c>
      <c r="J332" t="s">
        <v>398</v>
      </c>
      <c r="K332" t="s">
        <v>130</v>
      </c>
      <c r="L332" t="s">
        <v>96</v>
      </c>
      <c r="M332">
        <v>0</v>
      </c>
      <c r="N332">
        <v>5114</v>
      </c>
      <c r="O332" t="s">
        <v>10</v>
      </c>
      <c r="P332" s="6">
        <v>1</v>
      </c>
      <c r="Q332">
        <v>271320</v>
      </c>
      <c r="R332">
        <f t="shared" si="31"/>
        <v>271320</v>
      </c>
      <c r="S332">
        <f t="shared" si="32"/>
        <v>303878.40000000002</v>
      </c>
    </row>
    <row r="333" spans="2:19" x14ac:dyDescent="0.25">
      <c r="B333" t="s">
        <v>594</v>
      </c>
      <c r="C333" t="s">
        <v>18</v>
      </c>
      <c r="D333" t="s">
        <v>602</v>
      </c>
      <c r="E333" t="s">
        <v>565</v>
      </c>
      <c r="F333" t="s">
        <v>68</v>
      </c>
      <c r="G333" t="s">
        <v>95</v>
      </c>
      <c r="H333" t="s">
        <v>271</v>
      </c>
      <c r="I333" t="s">
        <v>87</v>
      </c>
      <c r="J333" t="s">
        <v>388</v>
      </c>
      <c r="K333" t="s">
        <v>130</v>
      </c>
      <c r="L333" t="s">
        <v>96</v>
      </c>
      <c r="M333">
        <v>0</v>
      </c>
      <c r="N333">
        <v>5114</v>
      </c>
      <c r="O333" t="s">
        <v>10</v>
      </c>
      <c r="P333" s="6">
        <v>1</v>
      </c>
      <c r="Q333">
        <v>271320</v>
      </c>
      <c r="R333">
        <f t="shared" si="31"/>
        <v>271320</v>
      </c>
      <c r="S333">
        <f t="shared" si="32"/>
        <v>303878.40000000002</v>
      </c>
    </row>
    <row r="334" spans="2:19" x14ac:dyDescent="0.25">
      <c r="B334" t="s">
        <v>595</v>
      </c>
      <c r="C334" t="s">
        <v>18</v>
      </c>
      <c r="D334" t="s">
        <v>602</v>
      </c>
      <c r="E334" t="s">
        <v>566</v>
      </c>
      <c r="F334" t="s">
        <v>68</v>
      </c>
      <c r="G334" t="s">
        <v>95</v>
      </c>
      <c r="H334" t="s">
        <v>271</v>
      </c>
      <c r="I334" t="s">
        <v>79</v>
      </c>
      <c r="J334" t="s">
        <v>254</v>
      </c>
      <c r="K334" t="s">
        <v>130</v>
      </c>
      <c r="L334" t="s">
        <v>96</v>
      </c>
      <c r="M334">
        <v>0</v>
      </c>
      <c r="N334">
        <v>5114</v>
      </c>
      <c r="O334" t="s">
        <v>10</v>
      </c>
      <c r="P334" s="6">
        <v>1</v>
      </c>
      <c r="Q334">
        <v>271320</v>
      </c>
      <c r="R334">
        <f t="shared" si="31"/>
        <v>271320</v>
      </c>
      <c r="S334">
        <f t="shared" si="32"/>
        <v>303878.40000000002</v>
      </c>
    </row>
    <row r="335" spans="2:19" x14ac:dyDescent="0.25">
      <c r="B335" t="s">
        <v>596</v>
      </c>
      <c r="C335" t="s">
        <v>18</v>
      </c>
      <c r="D335" t="s">
        <v>602</v>
      </c>
      <c r="E335" t="s">
        <v>567</v>
      </c>
      <c r="F335" t="s">
        <v>68</v>
      </c>
      <c r="G335" t="s">
        <v>95</v>
      </c>
      <c r="H335" t="s">
        <v>271</v>
      </c>
      <c r="I335" t="s">
        <v>79</v>
      </c>
      <c r="J335" t="s">
        <v>93</v>
      </c>
      <c r="K335" t="s">
        <v>130</v>
      </c>
      <c r="L335" t="s">
        <v>96</v>
      </c>
      <c r="M335">
        <v>0</v>
      </c>
      <c r="N335">
        <v>5114</v>
      </c>
      <c r="O335" t="s">
        <v>10</v>
      </c>
      <c r="P335" s="6">
        <v>1</v>
      </c>
      <c r="Q335">
        <v>271320</v>
      </c>
      <c r="R335">
        <f t="shared" si="31"/>
        <v>271320</v>
      </c>
      <c r="S335">
        <f t="shared" si="32"/>
        <v>303878.40000000002</v>
      </c>
    </row>
    <row r="336" spans="2:19" x14ac:dyDescent="0.25">
      <c r="B336" t="s">
        <v>597</v>
      </c>
      <c r="C336" t="s">
        <v>18</v>
      </c>
      <c r="D336" t="s">
        <v>602</v>
      </c>
      <c r="E336" t="s">
        <v>568</v>
      </c>
      <c r="F336" t="s">
        <v>68</v>
      </c>
      <c r="G336" t="s">
        <v>95</v>
      </c>
      <c r="H336" t="s">
        <v>271</v>
      </c>
      <c r="I336" t="s">
        <v>82</v>
      </c>
      <c r="J336" t="s">
        <v>411</v>
      </c>
      <c r="K336" t="s">
        <v>130</v>
      </c>
      <c r="L336" t="s">
        <v>96</v>
      </c>
      <c r="M336">
        <v>0</v>
      </c>
      <c r="N336">
        <v>5114</v>
      </c>
      <c r="O336" t="s">
        <v>10</v>
      </c>
      <c r="P336" s="6">
        <v>1</v>
      </c>
      <c r="Q336">
        <v>271320</v>
      </c>
      <c r="R336">
        <f t="shared" si="31"/>
        <v>271320</v>
      </c>
      <c r="S336">
        <f t="shared" si="32"/>
        <v>303878.40000000002</v>
      </c>
    </row>
    <row r="337" spans="2:19" x14ac:dyDescent="0.25">
      <c r="B337" t="s">
        <v>598</v>
      </c>
      <c r="C337" t="s">
        <v>18</v>
      </c>
      <c r="D337" t="s">
        <v>602</v>
      </c>
      <c r="E337" t="s">
        <v>569</v>
      </c>
      <c r="F337" t="s">
        <v>68</v>
      </c>
      <c r="G337" t="s">
        <v>95</v>
      </c>
      <c r="H337" t="s">
        <v>271</v>
      </c>
      <c r="I337" t="s">
        <v>94</v>
      </c>
      <c r="J337" t="s">
        <v>387</v>
      </c>
      <c r="K337" t="s">
        <v>130</v>
      </c>
      <c r="L337" t="s">
        <v>96</v>
      </c>
      <c r="M337">
        <v>0</v>
      </c>
      <c r="N337">
        <v>5114</v>
      </c>
      <c r="O337" t="s">
        <v>10</v>
      </c>
      <c r="P337" s="6">
        <v>1</v>
      </c>
      <c r="Q337">
        <v>271320</v>
      </c>
      <c r="R337">
        <f t="shared" si="31"/>
        <v>271320</v>
      </c>
      <c r="S337">
        <f t="shared" si="32"/>
        <v>303878.40000000002</v>
      </c>
    </row>
    <row r="338" spans="2:19" x14ac:dyDescent="0.25">
      <c r="B338" t="s">
        <v>599</v>
      </c>
      <c r="C338" t="s">
        <v>18</v>
      </c>
      <c r="D338" t="s">
        <v>602</v>
      </c>
      <c r="E338" t="s">
        <v>570</v>
      </c>
      <c r="F338" t="s">
        <v>68</v>
      </c>
      <c r="G338" t="s">
        <v>95</v>
      </c>
      <c r="H338" t="s">
        <v>271</v>
      </c>
      <c r="I338" t="s">
        <v>82</v>
      </c>
      <c r="J338" t="s">
        <v>342</v>
      </c>
      <c r="K338" t="s">
        <v>130</v>
      </c>
      <c r="L338" t="s">
        <v>96</v>
      </c>
      <c r="M338">
        <v>0</v>
      </c>
      <c r="N338">
        <v>5114</v>
      </c>
      <c r="O338" t="s">
        <v>10</v>
      </c>
      <c r="P338" s="6">
        <v>1</v>
      </c>
      <c r="Q338">
        <v>271320</v>
      </c>
      <c r="R338">
        <f t="shared" si="31"/>
        <v>271320</v>
      </c>
      <c r="S338">
        <f t="shared" si="32"/>
        <v>303878.40000000002</v>
      </c>
    </row>
    <row r="339" spans="2:19" x14ac:dyDescent="0.25">
      <c r="B339" t="s">
        <v>600</v>
      </c>
      <c r="C339" t="s">
        <v>18</v>
      </c>
      <c r="D339" t="s">
        <v>602</v>
      </c>
      <c r="E339" t="s">
        <v>571</v>
      </c>
      <c r="F339" t="s">
        <v>68</v>
      </c>
      <c r="G339" t="s">
        <v>95</v>
      </c>
      <c r="H339" t="s">
        <v>271</v>
      </c>
      <c r="I339" t="s">
        <v>231</v>
      </c>
      <c r="J339" t="s">
        <v>383</v>
      </c>
      <c r="K339" t="s">
        <v>130</v>
      </c>
      <c r="L339" t="s">
        <v>96</v>
      </c>
      <c r="M339">
        <v>0</v>
      </c>
      <c r="N339">
        <v>5114</v>
      </c>
      <c r="O339" t="s">
        <v>10</v>
      </c>
      <c r="P339" s="6">
        <v>1</v>
      </c>
      <c r="Q339">
        <v>271320</v>
      </c>
      <c r="R339">
        <f t="shared" si="31"/>
        <v>271320</v>
      </c>
      <c r="S339">
        <f t="shared" si="32"/>
        <v>303878.40000000002</v>
      </c>
    </row>
    <row r="340" spans="2:19" x14ac:dyDescent="0.25">
      <c r="B340" t="s">
        <v>601</v>
      </c>
      <c r="C340" t="s">
        <v>18</v>
      </c>
      <c r="D340" t="s">
        <v>602</v>
      </c>
      <c r="E340" t="s">
        <v>572</v>
      </c>
      <c r="F340" t="s">
        <v>68</v>
      </c>
      <c r="G340" t="s">
        <v>95</v>
      </c>
      <c r="H340" t="s">
        <v>271</v>
      </c>
      <c r="I340" t="s">
        <v>374</v>
      </c>
      <c r="J340" t="s">
        <v>390</v>
      </c>
      <c r="K340" t="s">
        <v>130</v>
      </c>
      <c r="L340" t="s">
        <v>96</v>
      </c>
      <c r="M340">
        <v>0</v>
      </c>
      <c r="N340">
        <v>5114</v>
      </c>
      <c r="O340" t="s">
        <v>10</v>
      </c>
      <c r="P340" s="6">
        <v>1</v>
      </c>
      <c r="Q340">
        <v>271320</v>
      </c>
      <c r="R340">
        <f t="shared" si="31"/>
        <v>271320</v>
      </c>
      <c r="S340">
        <f t="shared" si="32"/>
        <v>303878.40000000002</v>
      </c>
    </row>
    <row r="341" spans="2:19" x14ac:dyDescent="0.25">
      <c r="B341" t="s">
        <v>718</v>
      </c>
      <c r="C341" t="s">
        <v>18</v>
      </c>
      <c r="D341" t="s">
        <v>602</v>
      </c>
      <c r="E341" t="s">
        <v>573</v>
      </c>
      <c r="F341" t="s">
        <v>68</v>
      </c>
      <c r="G341" t="s">
        <v>95</v>
      </c>
      <c r="H341" t="s">
        <v>271</v>
      </c>
      <c r="I341" t="s">
        <v>79</v>
      </c>
      <c r="J341" t="s">
        <v>399</v>
      </c>
      <c r="K341" t="s">
        <v>130</v>
      </c>
      <c r="L341" t="s">
        <v>96</v>
      </c>
      <c r="M341">
        <v>0</v>
      </c>
      <c r="N341">
        <v>5114</v>
      </c>
      <c r="O341" t="s">
        <v>10</v>
      </c>
      <c r="P341" s="6">
        <v>1</v>
      </c>
      <c r="Q341">
        <v>271320</v>
      </c>
      <c r="R341">
        <f t="shared" si="31"/>
        <v>271320</v>
      </c>
      <c r="S341">
        <f t="shared" si="32"/>
        <v>303878.40000000002</v>
      </c>
    </row>
    <row r="342" spans="2:19" x14ac:dyDescent="0.25">
      <c r="B342" t="s">
        <v>719</v>
      </c>
      <c r="C342" t="s">
        <v>18</v>
      </c>
      <c r="D342" t="s">
        <v>602</v>
      </c>
      <c r="E342" t="s">
        <v>574</v>
      </c>
      <c r="F342" t="s">
        <v>68</v>
      </c>
      <c r="G342" t="s">
        <v>95</v>
      </c>
      <c r="H342" t="s">
        <v>271</v>
      </c>
      <c r="I342" t="s">
        <v>231</v>
      </c>
      <c r="J342" t="s">
        <v>382</v>
      </c>
      <c r="K342" t="s">
        <v>130</v>
      </c>
      <c r="L342" t="s">
        <v>96</v>
      </c>
      <c r="M342">
        <v>0</v>
      </c>
      <c r="N342">
        <v>5114</v>
      </c>
      <c r="O342" t="s">
        <v>10</v>
      </c>
      <c r="P342" s="6">
        <v>1</v>
      </c>
      <c r="Q342">
        <v>271320</v>
      </c>
      <c r="R342">
        <f t="shared" si="31"/>
        <v>271320</v>
      </c>
      <c r="S342">
        <f t="shared" si="32"/>
        <v>303878.40000000002</v>
      </c>
    </row>
    <row r="343" spans="2:19" x14ac:dyDescent="0.25">
      <c r="B343" t="s">
        <v>720</v>
      </c>
      <c r="C343" t="s">
        <v>18</v>
      </c>
      <c r="D343" t="s">
        <v>602</v>
      </c>
      <c r="E343" t="s">
        <v>575</v>
      </c>
      <c r="F343" t="s">
        <v>68</v>
      </c>
      <c r="G343" t="s">
        <v>95</v>
      </c>
      <c r="H343" t="s">
        <v>271</v>
      </c>
      <c r="I343" t="s">
        <v>78</v>
      </c>
      <c r="J343" t="s">
        <v>377</v>
      </c>
      <c r="K343" t="s">
        <v>130</v>
      </c>
      <c r="L343" t="s">
        <v>96</v>
      </c>
      <c r="M343">
        <v>0</v>
      </c>
      <c r="N343">
        <v>5114</v>
      </c>
      <c r="O343" t="s">
        <v>10</v>
      </c>
      <c r="P343" s="6">
        <v>1</v>
      </c>
      <c r="Q343">
        <v>271320</v>
      </c>
      <c r="R343">
        <f t="shared" si="31"/>
        <v>271320</v>
      </c>
      <c r="S343">
        <f t="shared" si="32"/>
        <v>303878.40000000002</v>
      </c>
    </row>
    <row r="344" spans="2:19" x14ac:dyDescent="0.25">
      <c r="B344" t="s">
        <v>721</v>
      </c>
      <c r="C344" t="s">
        <v>18</v>
      </c>
      <c r="D344" t="s">
        <v>602</v>
      </c>
      <c r="E344" t="s">
        <v>576</v>
      </c>
      <c r="F344" t="s">
        <v>68</v>
      </c>
      <c r="G344" t="s">
        <v>95</v>
      </c>
      <c r="H344" t="s">
        <v>271</v>
      </c>
      <c r="I344" t="s">
        <v>396</v>
      </c>
      <c r="J344" t="s">
        <v>397</v>
      </c>
      <c r="K344" t="s">
        <v>130</v>
      </c>
      <c r="L344" t="s">
        <v>96</v>
      </c>
      <c r="M344">
        <v>0</v>
      </c>
      <c r="N344">
        <v>5114</v>
      </c>
      <c r="O344" t="s">
        <v>10</v>
      </c>
      <c r="P344" s="6">
        <v>1</v>
      </c>
      <c r="Q344">
        <v>271320</v>
      </c>
      <c r="R344">
        <f t="shared" si="31"/>
        <v>271320</v>
      </c>
      <c r="S344">
        <f t="shared" si="32"/>
        <v>303878.40000000002</v>
      </c>
    </row>
    <row r="345" spans="2:19" x14ac:dyDescent="0.25">
      <c r="B345" t="s">
        <v>722</v>
      </c>
      <c r="C345" t="s">
        <v>18</v>
      </c>
      <c r="D345" t="s">
        <v>602</v>
      </c>
      <c r="E345" t="s">
        <v>577</v>
      </c>
      <c r="F345" t="s">
        <v>68</v>
      </c>
      <c r="G345" t="s">
        <v>95</v>
      </c>
      <c r="H345" t="s">
        <v>271</v>
      </c>
      <c r="I345" t="s">
        <v>94</v>
      </c>
      <c r="J345" t="s">
        <v>249</v>
      </c>
      <c r="K345" t="s">
        <v>130</v>
      </c>
      <c r="L345" t="s">
        <v>96</v>
      </c>
      <c r="M345">
        <v>0</v>
      </c>
      <c r="N345">
        <v>5114</v>
      </c>
      <c r="O345" t="s">
        <v>10</v>
      </c>
      <c r="P345" s="6">
        <v>1</v>
      </c>
      <c r="Q345">
        <v>271320</v>
      </c>
      <c r="R345">
        <f t="shared" si="31"/>
        <v>271320</v>
      </c>
      <c r="S345">
        <f t="shared" si="32"/>
        <v>303878.40000000002</v>
      </c>
    </row>
    <row r="346" spans="2:19" x14ac:dyDescent="0.25">
      <c r="B346" t="s">
        <v>723</v>
      </c>
      <c r="C346" t="s">
        <v>18</v>
      </c>
      <c r="D346" t="s">
        <v>602</v>
      </c>
      <c r="E346" t="s">
        <v>578</v>
      </c>
      <c r="F346" t="s">
        <v>68</v>
      </c>
      <c r="G346" t="s">
        <v>95</v>
      </c>
      <c r="H346" t="s">
        <v>271</v>
      </c>
      <c r="I346" t="s">
        <v>374</v>
      </c>
      <c r="J346" t="s">
        <v>389</v>
      </c>
      <c r="K346" t="s">
        <v>130</v>
      </c>
      <c r="L346" t="s">
        <v>96</v>
      </c>
      <c r="M346">
        <v>0</v>
      </c>
      <c r="N346">
        <v>5114</v>
      </c>
      <c r="O346" t="s">
        <v>10</v>
      </c>
      <c r="P346" s="6">
        <v>1</v>
      </c>
      <c r="Q346">
        <v>271320</v>
      </c>
      <c r="R346">
        <f t="shared" si="31"/>
        <v>271320</v>
      </c>
      <c r="S346">
        <f t="shared" si="32"/>
        <v>303878.40000000002</v>
      </c>
    </row>
    <row r="347" spans="2:19" x14ac:dyDescent="0.25">
      <c r="B347" t="s">
        <v>724</v>
      </c>
      <c r="C347" t="s">
        <v>18</v>
      </c>
      <c r="D347" t="s">
        <v>602</v>
      </c>
      <c r="E347" t="s">
        <v>579</v>
      </c>
      <c r="F347" t="s">
        <v>68</v>
      </c>
      <c r="G347" t="s">
        <v>95</v>
      </c>
      <c r="H347" t="s">
        <v>271</v>
      </c>
      <c r="I347" t="s">
        <v>373</v>
      </c>
      <c r="J347" t="s">
        <v>713</v>
      </c>
      <c r="K347" t="s">
        <v>130</v>
      </c>
      <c r="L347" t="s">
        <v>96</v>
      </c>
      <c r="M347">
        <v>0</v>
      </c>
      <c r="N347">
        <v>5114</v>
      </c>
      <c r="O347" t="s">
        <v>10</v>
      </c>
      <c r="P347" s="6">
        <v>1</v>
      </c>
      <c r="Q347">
        <v>271320</v>
      </c>
      <c r="R347">
        <f t="shared" si="31"/>
        <v>271320</v>
      </c>
      <c r="S347">
        <f t="shared" si="32"/>
        <v>303878.40000000002</v>
      </c>
    </row>
    <row r="348" spans="2:19" x14ac:dyDescent="0.25">
      <c r="B348" t="s">
        <v>725</v>
      </c>
      <c r="C348" t="s">
        <v>18</v>
      </c>
      <c r="D348" t="s">
        <v>602</v>
      </c>
      <c r="E348" t="s">
        <v>580</v>
      </c>
      <c r="F348" t="s">
        <v>68</v>
      </c>
      <c r="G348" t="s">
        <v>95</v>
      </c>
      <c r="H348" t="s">
        <v>271</v>
      </c>
      <c r="I348" t="s">
        <v>213</v>
      </c>
      <c r="J348" t="s">
        <v>391</v>
      </c>
      <c r="K348" t="s">
        <v>130</v>
      </c>
      <c r="L348" t="s">
        <v>96</v>
      </c>
      <c r="M348">
        <v>0</v>
      </c>
      <c r="N348">
        <v>5114</v>
      </c>
      <c r="O348" t="s">
        <v>10</v>
      </c>
      <c r="P348" s="6">
        <v>1</v>
      </c>
      <c r="Q348">
        <v>271320</v>
      </c>
      <c r="R348">
        <f t="shared" si="31"/>
        <v>271320</v>
      </c>
      <c r="S348">
        <f t="shared" si="32"/>
        <v>303878.40000000002</v>
      </c>
    </row>
    <row r="349" spans="2:19" x14ac:dyDescent="0.25">
      <c r="B349" t="s">
        <v>726</v>
      </c>
      <c r="C349" t="s">
        <v>18</v>
      </c>
      <c r="D349" t="s">
        <v>602</v>
      </c>
      <c r="E349" t="s">
        <v>581</v>
      </c>
      <c r="F349" t="s">
        <v>68</v>
      </c>
      <c r="G349" t="s">
        <v>95</v>
      </c>
      <c r="H349" t="s">
        <v>271</v>
      </c>
      <c r="I349" t="s">
        <v>231</v>
      </c>
      <c r="J349" t="s">
        <v>709</v>
      </c>
      <c r="K349" t="s">
        <v>130</v>
      </c>
      <c r="L349" t="s">
        <v>96</v>
      </c>
      <c r="M349">
        <v>0</v>
      </c>
      <c r="N349">
        <v>5114</v>
      </c>
      <c r="O349" t="s">
        <v>10</v>
      </c>
      <c r="P349" s="6">
        <v>1</v>
      </c>
      <c r="Q349">
        <v>271320</v>
      </c>
      <c r="R349">
        <f t="shared" si="31"/>
        <v>271320</v>
      </c>
      <c r="S349">
        <f t="shared" si="32"/>
        <v>303878.40000000002</v>
      </c>
    </row>
    <row r="350" spans="2:19" x14ac:dyDescent="0.25">
      <c r="B350" t="s">
        <v>727</v>
      </c>
      <c r="C350" t="s">
        <v>18</v>
      </c>
      <c r="D350" t="s">
        <v>716</v>
      </c>
      <c r="E350" t="s">
        <v>786</v>
      </c>
      <c r="F350" t="s">
        <v>68</v>
      </c>
      <c r="G350" t="s">
        <v>95</v>
      </c>
      <c r="H350" t="s">
        <v>717</v>
      </c>
      <c r="I350" t="s">
        <v>78</v>
      </c>
      <c r="J350" t="s">
        <v>787</v>
      </c>
      <c r="K350" t="s">
        <v>130</v>
      </c>
      <c r="L350" t="s">
        <v>96</v>
      </c>
      <c r="M350">
        <v>0</v>
      </c>
      <c r="N350">
        <v>5114</v>
      </c>
      <c r="O350" t="s">
        <v>10</v>
      </c>
      <c r="P350" s="6">
        <v>1</v>
      </c>
      <c r="Q350">
        <v>1000000</v>
      </c>
      <c r="R350">
        <f t="shared" ref="R350" si="33">Q350*P350</f>
        <v>1000000</v>
      </c>
      <c r="S350">
        <f t="shared" ref="S350" si="34">R350*1.12</f>
        <v>1120000</v>
      </c>
    </row>
    <row r="351" spans="2:19" x14ac:dyDescent="0.25">
      <c r="B351" t="s">
        <v>728</v>
      </c>
      <c r="C351" t="s">
        <v>18</v>
      </c>
      <c r="D351" t="s">
        <v>716</v>
      </c>
      <c r="E351" t="s">
        <v>786</v>
      </c>
      <c r="F351" t="s">
        <v>68</v>
      </c>
      <c r="G351" t="s">
        <v>95</v>
      </c>
      <c r="H351" t="s">
        <v>717</v>
      </c>
      <c r="I351" t="s">
        <v>78</v>
      </c>
      <c r="J351" t="s">
        <v>788</v>
      </c>
      <c r="K351" t="s">
        <v>130</v>
      </c>
      <c r="L351" t="s">
        <v>96</v>
      </c>
      <c r="M351">
        <v>0</v>
      </c>
      <c r="N351">
        <v>5114</v>
      </c>
      <c r="O351" t="s">
        <v>10</v>
      </c>
      <c r="P351" s="6">
        <v>1</v>
      </c>
      <c r="Q351">
        <v>1000000</v>
      </c>
      <c r="R351">
        <f t="shared" ref="R351" si="35">Q351*P351</f>
        <v>1000000</v>
      </c>
      <c r="S351">
        <f t="shared" ref="S351" si="36">R351*1.12</f>
        <v>1120000</v>
      </c>
    </row>
    <row r="352" spans="2:19" x14ac:dyDescent="0.25">
      <c r="B352" t="s">
        <v>729</v>
      </c>
      <c r="C352" t="s">
        <v>18</v>
      </c>
      <c r="D352" t="s">
        <v>716</v>
      </c>
      <c r="E352" t="s">
        <v>786</v>
      </c>
      <c r="F352" t="s">
        <v>68</v>
      </c>
      <c r="G352" t="s">
        <v>95</v>
      </c>
      <c r="H352" t="s">
        <v>717</v>
      </c>
      <c r="I352" t="s">
        <v>78</v>
      </c>
      <c r="J352" t="s">
        <v>789</v>
      </c>
      <c r="K352" t="s">
        <v>130</v>
      </c>
      <c r="L352" t="s">
        <v>96</v>
      </c>
      <c r="M352">
        <v>0</v>
      </c>
      <c r="N352">
        <v>5114</v>
      </c>
      <c r="O352" t="s">
        <v>10</v>
      </c>
      <c r="P352" s="6">
        <v>1</v>
      </c>
      <c r="Q352">
        <v>1000000</v>
      </c>
      <c r="R352">
        <f t="shared" ref="R352:R394" si="37">Q352*P352</f>
        <v>1000000</v>
      </c>
      <c r="S352">
        <f t="shared" ref="S352:S394" si="38">R352*1.12</f>
        <v>1120000</v>
      </c>
    </row>
    <row r="353" spans="2:19" x14ac:dyDescent="0.25">
      <c r="B353" t="s">
        <v>730</v>
      </c>
      <c r="C353" t="s">
        <v>18</v>
      </c>
      <c r="D353" t="s">
        <v>716</v>
      </c>
      <c r="E353" t="s">
        <v>786</v>
      </c>
      <c r="F353" t="s">
        <v>68</v>
      </c>
      <c r="G353" t="s">
        <v>95</v>
      </c>
      <c r="H353" t="s">
        <v>717</v>
      </c>
      <c r="I353" t="s">
        <v>78</v>
      </c>
      <c r="J353" t="s">
        <v>790</v>
      </c>
      <c r="K353" t="s">
        <v>130</v>
      </c>
      <c r="L353" t="s">
        <v>96</v>
      </c>
      <c r="M353">
        <v>0</v>
      </c>
      <c r="N353">
        <v>5114</v>
      </c>
      <c r="O353" t="s">
        <v>10</v>
      </c>
      <c r="P353" s="6">
        <v>1</v>
      </c>
      <c r="Q353">
        <v>1000000</v>
      </c>
      <c r="R353">
        <f t="shared" si="37"/>
        <v>1000000</v>
      </c>
      <c r="S353">
        <f t="shared" si="38"/>
        <v>1120000</v>
      </c>
    </row>
    <row r="354" spans="2:19" x14ac:dyDescent="0.25">
      <c r="B354" t="s">
        <v>731</v>
      </c>
      <c r="C354" t="s">
        <v>18</v>
      </c>
      <c r="D354" t="s">
        <v>716</v>
      </c>
      <c r="E354" t="s">
        <v>786</v>
      </c>
      <c r="F354" t="s">
        <v>68</v>
      </c>
      <c r="G354" t="s">
        <v>95</v>
      </c>
      <c r="H354" t="s">
        <v>717</v>
      </c>
      <c r="I354" t="s">
        <v>81</v>
      </c>
      <c r="J354" t="s">
        <v>791</v>
      </c>
      <c r="K354" t="s">
        <v>130</v>
      </c>
      <c r="L354" t="s">
        <v>96</v>
      </c>
      <c r="M354">
        <v>0</v>
      </c>
      <c r="N354">
        <v>5114</v>
      </c>
      <c r="O354" t="s">
        <v>10</v>
      </c>
      <c r="P354" s="6">
        <v>1</v>
      </c>
      <c r="Q354">
        <v>1000000</v>
      </c>
      <c r="R354">
        <f t="shared" si="37"/>
        <v>1000000</v>
      </c>
      <c r="S354">
        <f t="shared" si="38"/>
        <v>1120000</v>
      </c>
    </row>
    <row r="355" spans="2:19" x14ac:dyDescent="0.25">
      <c r="B355" t="s">
        <v>732</v>
      </c>
      <c r="C355" t="s">
        <v>18</v>
      </c>
      <c r="D355" t="s">
        <v>716</v>
      </c>
      <c r="E355" t="s">
        <v>786</v>
      </c>
      <c r="F355" t="s">
        <v>68</v>
      </c>
      <c r="G355" t="s">
        <v>95</v>
      </c>
      <c r="H355" t="s">
        <v>717</v>
      </c>
      <c r="I355" t="s">
        <v>81</v>
      </c>
      <c r="J355" t="s">
        <v>792</v>
      </c>
      <c r="K355" t="s">
        <v>130</v>
      </c>
      <c r="L355" t="s">
        <v>96</v>
      </c>
      <c r="M355">
        <v>0</v>
      </c>
      <c r="N355">
        <v>5114</v>
      </c>
      <c r="O355" t="s">
        <v>10</v>
      </c>
      <c r="P355" s="6">
        <v>1</v>
      </c>
      <c r="Q355">
        <v>1000000</v>
      </c>
      <c r="R355">
        <f t="shared" si="37"/>
        <v>1000000</v>
      </c>
      <c r="S355">
        <f t="shared" si="38"/>
        <v>1120000</v>
      </c>
    </row>
    <row r="356" spans="2:19" x14ac:dyDescent="0.25">
      <c r="B356" t="s">
        <v>733</v>
      </c>
      <c r="C356" t="s">
        <v>18</v>
      </c>
      <c r="D356" t="s">
        <v>716</v>
      </c>
      <c r="E356" t="s">
        <v>786</v>
      </c>
      <c r="F356" t="s">
        <v>68</v>
      </c>
      <c r="G356" t="s">
        <v>95</v>
      </c>
      <c r="H356" t="s">
        <v>717</v>
      </c>
      <c r="I356" t="s">
        <v>81</v>
      </c>
      <c r="J356" t="s">
        <v>793</v>
      </c>
      <c r="K356" t="s">
        <v>130</v>
      </c>
      <c r="L356" t="s">
        <v>96</v>
      </c>
      <c r="M356">
        <v>0</v>
      </c>
      <c r="N356">
        <v>5114</v>
      </c>
      <c r="O356" t="s">
        <v>10</v>
      </c>
      <c r="P356" s="6">
        <v>1</v>
      </c>
      <c r="Q356">
        <v>1000000</v>
      </c>
      <c r="R356">
        <f t="shared" si="37"/>
        <v>1000000</v>
      </c>
      <c r="S356">
        <f t="shared" si="38"/>
        <v>1120000</v>
      </c>
    </row>
    <row r="357" spans="2:19" x14ac:dyDescent="0.25">
      <c r="B357" t="s">
        <v>734</v>
      </c>
      <c r="C357" t="s">
        <v>18</v>
      </c>
      <c r="D357" t="s">
        <v>716</v>
      </c>
      <c r="E357" t="s">
        <v>786</v>
      </c>
      <c r="F357" t="s">
        <v>68</v>
      </c>
      <c r="G357" t="s">
        <v>95</v>
      </c>
      <c r="H357" t="s">
        <v>717</v>
      </c>
      <c r="I357" t="s">
        <v>231</v>
      </c>
      <c r="J357" t="s">
        <v>794</v>
      </c>
      <c r="K357" t="s">
        <v>130</v>
      </c>
      <c r="L357" t="s">
        <v>96</v>
      </c>
      <c r="M357">
        <v>0</v>
      </c>
      <c r="N357">
        <v>5114</v>
      </c>
      <c r="O357" t="s">
        <v>10</v>
      </c>
      <c r="P357" s="6">
        <v>1</v>
      </c>
      <c r="Q357">
        <v>1000000</v>
      </c>
      <c r="R357">
        <f t="shared" si="37"/>
        <v>1000000</v>
      </c>
      <c r="S357">
        <f t="shared" si="38"/>
        <v>1120000</v>
      </c>
    </row>
    <row r="358" spans="2:19" x14ac:dyDescent="0.25">
      <c r="B358" t="s">
        <v>735</v>
      </c>
      <c r="C358" t="s">
        <v>18</v>
      </c>
      <c r="D358" t="s">
        <v>716</v>
      </c>
      <c r="E358" t="s">
        <v>786</v>
      </c>
      <c r="F358" t="s">
        <v>68</v>
      </c>
      <c r="G358" t="s">
        <v>95</v>
      </c>
      <c r="H358" t="s">
        <v>717</v>
      </c>
      <c r="I358" t="s">
        <v>231</v>
      </c>
      <c r="J358" t="s">
        <v>795</v>
      </c>
      <c r="K358" t="s">
        <v>130</v>
      </c>
      <c r="L358" t="s">
        <v>96</v>
      </c>
      <c r="M358">
        <v>0</v>
      </c>
      <c r="N358">
        <v>5114</v>
      </c>
      <c r="O358" t="s">
        <v>10</v>
      </c>
      <c r="P358" s="6">
        <v>1</v>
      </c>
      <c r="Q358">
        <v>1000000</v>
      </c>
      <c r="R358">
        <f t="shared" si="37"/>
        <v>1000000</v>
      </c>
      <c r="S358">
        <f t="shared" si="38"/>
        <v>1120000</v>
      </c>
    </row>
    <row r="359" spans="2:19" x14ac:dyDescent="0.25">
      <c r="B359" t="s">
        <v>736</v>
      </c>
      <c r="C359" t="s">
        <v>18</v>
      </c>
      <c r="D359" t="s">
        <v>716</v>
      </c>
      <c r="E359" t="s">
        <v>786</v>
      </c>
      <c r="F359" t="s">
        <v>68</v>
      </c>
      <c r="G359" t="s">
        <v>95</v>
      </c>
      <c r="H359" t="s">
        <v>717</v>
      </c>
      <c r="I359" t="s">
        <v>231</v>
      </c>
      <c r="J359" t="s">
        <v>796</v>
      </c>
      <c r="K359" t="s">
        <v>130</v>
      </c>
      <c r="L359" t="s">
        <v>96</v>
      </c>
      <c r="M359">
        <v>0</v>
      </c>
      <c r="N359">
        <v>5114</v>
      </c>
      <c r="O359" t="s">
        <v>10</v>
      </c>
      <c r="P359" s="6">
        <v>1</v>
      </c>
      <c r="Q359">
        <v>1000000</v>
      </c>
      <c r="R359">
        <f t="shared" si="37"/>
        <v>1000000</v>
      </c>
      <c r="S359">
        <f t="shared" si="38"/>
        <v>1120000</v>
      </c>
    </row>
    <row r="360" spans="2:19" x14ac:dyDescent="0.25">
      <c r="B360" t="s">
        <v>737</v>
      </c>
      <c r="C360" t="s">
        <v>18</v>
      </c>
      <c r="D360" t="s">
        <v>716</v>
      </c>
      <c r="E360" t="s">
        <v>786</v>
      </c>
      <c r="F360" t="s">
        <v>68</v>
      </c>
      <c r="G360" t="s">
        <v>95</v>
      </c>
      <c r="H360" t="s">
        <v>717</v>
      </c>
      <c r="I360" t="s">
        <v>199</v>
      </c>
      <c r="J360" t="s">
        <v>797</v>
      </c>
      <c r="K360" t="s">
        <v>130</v>
      </c>
      <c r="L360" t="s">
        <v>96</v>
      </c>
      <c r="M360">
        <v>0</v>
      </c>
      <c r="N360">
        <v>5114</v>
      </c>
      <c r="O360" t="s">
        <v>10</v>
      </c>
      <c r="P360" s="6">
        <v>1</v>
      </c>
      <c r="Q360">
        <v>1000000</v>
      </c>
      <c r="R360">
        <f t="shared" si="37"/>
        <v>1000000</v>
      </c>
      <c r="S360">
        <f t="shared" si="38"/>
        <v>1120000</v>
      </c>
    </row>
    <row r="361" spans="2:19" x14ac:dyDescent="0.25">
      <c r="B361" t="s">
        <v>738</v>
      </c>
      <c r="C361" t="s">
        <v>18</v>
      </c>
      <c r="D361" t="s">
        <v>716</v>
      </c>
      <c r="E361" t="s">
        <v>786</v>
      </c>
      <c r="F361" t="s">
        <v>68</v>
      </c>
      <c r="G361" t="s">
        <v>95</v>
      </c>
      <c r="H361" t="s">
        <v>717</v>
      </c>
      <c r="I361" t="s">
        <v>199</v>
      </c>
      <c r="J361" t="s">
        <v>798</v>
      </c>
      <c r="K361" t="s">
        <v>130</v>
      </c>
      <c r="L361" t="s">
        <v>96</v>
      </c>
      <c r="M361">
        <v>0</v>
      </c>
      <c r="N361">
        <v>5114</v>
      </c>
      <c r="O361" t="s">
        <v>10</v>
      </c>
      <c r="P361" s="6">
        <v>1</v>
      </c>
      <c r="Q361">
        <v>1000000</v>
      </c>
      <c r="R361">
        <f t="shared" si="37"/>
        <v>1000000</v>
      </c>
      <c r="S361">
        <f t="shared" si="38"/>
        <v>1120000</v>
      </c>
    </row>
    <row r="362" spans="2:19" x14ac:dyDescent="0.25">
      <c r="B362" t="s">
        <v>739</v>
      </c>
      <c r="C362" t="s">
        <v>18</v>
      </c>
      <c r="D362" t="s">
        <v>716</v>
      </c>
      <c r="E362" t="s">
        <v>786</v>
      </c>
      <c r="F362" t="s">
        <v>68</v>
      </c>
      <c r="G362" t="s">
        <v>95</v>
      </c>
      <c r="H362" t="s">
        <v>717</v>
      </c>
      <c r="I362" t="s">
        <v>94</v>
      </c>
      <c r="J362" t="s">
        <v>799</v>
      </c>
      <c r="K362" t="s">
        <v>130</v>
      </c>
      <c r="L362" t="s">
        <v>96</v>
      </c>
      <c r="M362">
        <v>0</v>
      </c>
      <c r="N362">
        <v>5114</v>
      </c>
      <c r="O362" t="s">
        <v>10</v>
      </c>
      <c r="P362" s="6">
        <v>1</v>
      </c>
      <c r="Q362">
        <v>1000000</v>
      </c>
      <c r="R362">
        <f t="shared" si="37"/>
        <v>1000000</v>
      </c>
      <c r="S362">
        <f t="shared" si="38"/>
        <v>1120000</v>
      </c>
    </row>
    <row r="363" spans="2:19" x14ac:dyDescent="0.25">
      <c r="B363" t="s">
        <v>740</v>
      </c>
      <c r="C363" t="s">
        <v>18</v>
      </c>
      <c r="D363" t="s">
        <v>716</v>
      </c>
      <c r="E363" t="s">
        <v>786</v>
      </c>
      <c r="F363" t="s">
        <v>68</v>
      </c>
      <c r="G363" t="s">
        <v>95</v>
      </c>
      <c r="H363" t="s">
        <v>717</v>
      </c>
      <c r="I363" t="s">
        <v>94</v>
      </c>
      <c r="J363" t="s">
        <v>800</v>
      </c>
      <c r="K363" t="s">
        <v>130</v>
      </c>
      <c r="L363" t="s">
        <v>96</v>
      </c>
      <c r="M363">
        <v>0</v>
      </c>
      <c r="N363">
        <v>5114</v>
      </c>
      <c r="O363" t="s">
        <v>10</v>
      </c>
      <c r="P363" s="6">
        <v>1</v>
      </c>
      <c r="Q363">
        <v>1000000</v>
      </c>
      <c r="R363">
        <f t="shared" si="37"/>
        <v>1000000</v>
      </c>
      <c r="S363">
        <f t="shared" si="38"/>
        <v>1120000</v>
      </c>
    </row>
    <row r="364" spans="2:19" x14ac:dyDescent="0.25">
      <c r="B364" t="s">
        <v>741</v>
      </c>
      <c r="C364" t="s">
        <v>18</v>
      </c>
      <c r="D364" t="s">
        <v>716</v>
      </c>
      <c r="E364" t="s">
        <v>786</v>
      </c>
      <c r="F364" t="s">
        <v>68</v>
      </c>
      <c r="G364" t="s">
        <v>95</v>
      </c>
      <c r="H364" t="s">
        <v>717</v>
      </c>
      <c r="I364" t="s">
        <v>87</v>
      </c>
      <c r="J364" t="s">
        <v>801</v>
      </c>
      <c r="K364" t="s">
        <v>130</v>
      </c>
      <c r="L364" t="s">
        <v>96</v>
      </c>
      <c r="M364">
        <v>0</v>
      </c>
      <c r="N364">
        <v>5114</v>
      </c>
      <c r="O364" t="s">
        <v>10</v>
      </c>
      <c r="P364" s="6">
        <v>1</v>
      </c>
      <c r="Q364">
        <v>1000000</v>
      </c>
      <c r="R364">
        <f t="shared" si="37"/>
        <v>1000000</v>
      </c>
      <c r="S364">
        <f t="shared" si="38"/>
        <v>1120000</v>
      </c>
    </row>
    <row r="365" spans="2:19" x14ac:dyDescent="0.25">
      <c r="B365" t="s">
        <v>742</v>
      </c>
      <c r="C365" t="s">
        <v>18</v>
      </c>
      <c r="D365" t="s">
        <v>716</v>
      </c>
      <c r="E365" t="s">
        <v>786</v>
      </c>
      <c r="F365" t="s">
        <v>68</v>
      </c>
      <c r="G365" t="s">
        <v>95</v>
      </c>
      <c r="H365" t="s">
        <v>717</v>
      </c>
      <c r="I365" t="s">
        <v>94</v>
      </c>
      <c r="J365" t="s">
        <v>819</v>
      </c>
      <c r="K365" t="s">
        <v>130</v>
      </c>
      <c r="L365" t="s">
        <v>96</v>
      </c>
      <c r="M365">
        <v>0</v>
      </c>
      <c r="N365">
        <v>5114</v>
      </c>
      <c r="O365" t="s">
        <v>10</v>
      </c>
      <c r="P365" s="6">
        <v>1</v>
      </c>
      <c r="Q365">
        <v>1000000</v>
      </c>
      <c r="R365">
        <f t="shared" si="37"/>
        <v>1000000</v>
      </c>
      <c r="S365">
        <f t="shared" si="38"/>
        <v>1120000</v>
      </c>
    </row>
    <row r="366" spans="2:19" x14ac:dyDescent="0.25">
      <c r="B366" t="s">
        <v>743</v>
      </c>
      <c r="C366" t="s">
        <v>18</v>
      </c>
      <c r="D366" t="s">
        <v>716</v>
      </c>
      <c r="E366" t="s">
        <v>786</v>
      </c>
      <c r="F366" t="s">
        <v>68</v>
      </c>
      <c r="G366" t="s">
        <v>95</v>
      </c>
      <c r="H366" t="s">
        <v>717</v>
      </c>
      <c r="I366" t="s">
        <v>94</v>
      </c>
      <c r="J366" t="s">
        <v>802</v>
      </c>
      <c r="K366" t="s">
        <v>130</v>
      </c>
      <c r="L366" t="s">
        <v>96</v>
      </c>
      <c r="M366">
        <v>0</v>
      </c>
      <c r="N366">
        <v>5114</v>
      </c>
      <c r="O366" t="s">
        <v>10</v>
      </c>
      <c r="P366" s="6">
        <v>1</v>
      </c>
      <c r="Q366">
        <v>1000000</v>
      </c>
      <c r="R366">
        <f t="shared" si="37"/>
        <v>1000000</v>
      </c>
      <c r="S366">
        <f t="shared" si="38"/>
        <v>1120000</v>
      </c>
    </row>
    <row r="367" spans="2:19" x14ac:dyDescent="0.25">
      <c r="B367" t="s">
        <v>744</v>
      </c>
      <c r="C367" t="s">
        <v>18</v>
      </c>
      <c r="D367" t="s">
        <v>716</v>
      </c>
      <c r="E367" t="s">
        <v>786</v>
      </c>
      <c r="F367" t="s">
        <v>68</v>
      </c>
      <c r="G367" t="s">
        <v>95</v>
      </c>
      <c r="H367" t="s">
        <v>717</v>
      </c>
      <c r="I367" t="s">
        <v>453</v>
      </c>
      <c r="J367" t="s">
        <v>803</v>
      </c>
      <c r="K367" t="s">
        <v>130</v>
      </c>
      <c r="L367" t="s">
        <v>96</v>
      </c>
      <c r="M367">
        <v>0</v>
      </c>
      <c r="N367">
        <v>5114</v>
      </c>
      <c r="O367" t="s">
        <v>10</v>
      </c>
      <c r="P367" s="6">
        <v>1</v>
      </c>
      <c r="Q367">
        <v>1000000</v>
      </c>
      <c r="R367">
        <f t="shared" si="37"/>
        <v>1000000</v>
      </c>
      <c r="S367">
        <f t="shared" si="38"/>
        <v>1120000</v>
      </c>
    </row>
    <row r="368" spans="2:19" x14ac:dyDescent="0.25">
      <c r="B368" t="s">
        <v>745</v>
      </c>
      <c r="C368" t="s">
        <v>18</v>
      </c>
      <c r="D368" t="s">
        <v>716</v>
      </c>
      <c r="E368" t="s">
        <v>786</v>
      </c>
      <c r="F368" t="s">
        <v>68</v>
      </c>
      <c r="G368" t="s">
        <v>95</v>
      </c>
      <c r="H368" t="s">
        <v>717</v>
      </c>
      <c r="I368" t="s">
        <v>373</v>
      </c>
      <c r="J368" t="s">
        <v>804</v>
      </c>
      <c r="K368" t="s">
        <v>130</v>
      </c>
      <c r="L368" t="s">
        <v>96</v>
      </c>
      <c r="M368">
        <v>0</v>
      </c>
      <c r="N368">
        <v>5114</v>
      </c>
      <c r="O368" t="s">
        <v>10</v>
      </c>
      <c r="P368" s="6">
        <v>1</v>
      </c>
      <c r="Q368">
        <v>1000000</v>
      </c>
      <c r="R368">
        <f t="shared" si="37"/>
        <v>1000000</v>
      </c>
      <c r="S368">
        <f t="shared" si="38"/>
        <v>1120000</v>
      </c>
    </row>
    <row r="369" spans="2:19" x14ac:dyDescent="0.25">
      <c r="B369" t="s">
        <v>746</v>
      </c>
      <c r="C369" t="s">
        <v>18</v>
      </c>
      <c r="D369" t="s">
        <v>716</v>
      </c>
      <c r="E369" t="s">
        <v>786</v>
      </c>
      <c r="F369" t="s">
        <v>68</v>
      </c>
      <c r="G369" t="s">
        <v>95</v>
      </c>
      <c r="H369" t="s">
        <v>717</v>
      </c>
      <c r="I369" t="s">
        <v>213</v>
      </c>
      <c r="J369" t="s">
        <v>805</v>
      </c>
      <c r="K369" t="s">
        <v>130</v>
      </c>
      <c r="L369" t="s">
        <v>96</v>
      </c>
      <c r="M369">
        <v>0</v>
      </c>
      <c r="N369">
        <v>5114</v>
      </c>
      <c r="O369" t="s">
        <v>10</v>
      </c>
      <c r="P369" s="6">
        <v>1</v>
      </c>
      <c r="Q369">
        <v>1000000</v>
      </c>
      <c r="R369">
        <f t="shared" si="37"/>
        <v>1000000</v>
      </c>
      <c r="S369">
        <f t="shared" si="38"/>
        <v>1120000</v>
      </c>
    </row>
    <row r="370" spans="2:19" x14ac:dyDescent="0.25">
      <c r="B370" t="s">
        <v>747</v>
      </c>
      <c r="C370" t="s">
        <v>18</v>
      </c>
      <c r="D370" t="s">
        <v>716</v>
      </c>
      <c r="E370" t="s">
        <v>786</v>
      </c>
      <c r="F370" t="s">
        <v>68</v>
      </c>
      <c r="G370" t="s">
        <v>95</v>
      </c>
      <c r="H370" t="s">
        <v>717</v>
      </c>
      <c r="I370" t="s">
        <v>213</v>
      </c>
      <c r="J370" t="s">
        <v>806</v>
      </c>
      <c r="K370" t="s">
        <v>130</v>
      </c>
      <c r="L370" t="s">
        <v>96</v>
      </c>
      <c r="M370">
        <v>0</v>
      </c>
      <c r="N370">
        <v>5114</v>
      </c>
      <c r="O370" t="s">
        <v>10</v>
      </c>
      <c r="P370" s="6">
        <v>1</v>
      </c>
      <c r="Q370">
        <v>1000000</v>
      </c>
      <c r="R370">
        <f t="shared" si="37"/>
        <v>1000000</v>
      </c>
      <c r="S370">
        <f t="shared" si="38"/>
        <v>1120000</v>
      </c>
    </row>
    <row r="371" spans="2:19" x14ac:dyDescent="0.25">
      <c r="B371" t="s">
        <v>748</v>
      </c>
      <c r="C371" t="s">
        <v>18</v>
      </c>
      <c r="D371" t="s">
        <v>716</v>
      </c>
      <c r="E371" t="s">
        <v>786</v>
      </c>
      <c r="F371" t="s">
        <v>68</v>
      </c>
      <c r="G371" t="s">
        <v>95</v>
      </c>
      <c r="H371" t="s">
        <v>717</v>
      </c>
      <c r="I371" t="s">
        <v>372</v>
      </c>
      <c r="J371" t="s">
        <v>394</v>
      </c>
      <c r="K371" t="s">
        <v>130</v>
      </c>
      <c r="L371" t="s">
        <v>96</v>
      </c>
      <c r="M371">
        <v>0</v>
      </c>
      <c r="N371">
        <v>5114</v>
      </c>
      <c r="O371" t="s">
        <v>10</v>
      </c>
      <c r="P371" s="6">
        <v>1</v>
      </c>
      <c r="Q371">
        <v>1000000</v>
      </c>
      <c r="R371">
        <f t="shared" si="37"/>
        <v>1000000</v>
      </c>
      <c r="S371">
        <f t="shared" si="38"/>
        <v>1120000</v>
      </c>
    </row>
    <row r="372" spans="2:19" x14ac:dyDescent="0.25">
      <c r="B372" t="s">
        <v>749</v>
      </c>
      <c r="C372" t="s">
        <v>18</v>
      </c>
      <c r="D372" t="s">
        <v>716</v>
      </c>
      <c r="E372" t="s">
        <v>786</v>
      </c>
      <c r="F372" t="s">
        <v>68</v>
      </c>
      <c r="G372" t="s">
        <v>95</v>
      </c>
      <c r="H372" t="s">
        <v>717</v>
      </c>
      <c r="I372" t="s">
        <v>79</v>
      </c>
      <c r="J372" t="s">
        <v>395</v>
      </c>
      <c r="K372" t="s">
        <v>130</v>
      </c>
      <c r="L372" t="s">
        <v>96</v>
      </c>
      <c r="M372">
        <v>0</v>
      </c>
      <c r="N372">
        <v>5114</v>
      </c>
      <c r="O372" t="s">
        <v>10</v>
      </c>
      <c r="P372" s="6">
        <v>1</v>
      </c>
      <c r="Q372">
        <v>1000000</v>
      </c>
      <c r="R372">
        <f t="shared" si="37"/>
        <v>1000000</v>
      </c>
      <c r="S372">
        <f t="shared" si="38"/>
        <v>1120000</v>
      </c>
    </row>
    <row r="373" spans="2:19" x14ac:dyDescent="0.25">
      <c r="B373" t="s">
        <v>750</v>
      </c>
      <c r="C373" t="s">
        <v>18</v>
      </c>
      <c r="D373" t="s">
        <v>716</v>
      </c>
      <c r="E373" t="s">
        <v>786</v>
      </c>
      <c r="F373" t="s">
        <v>68</v>
      </c>
      <c r="G373" t="s">
        <v>95</v>
      </c>
      <c r="H373" t="s">
        <v>717</v>
      </c>
      <c r="I373" t="s">
        <v>396</v>
      </c>
      <c r="J373" t="s">
        <v>807</v>
      </c>
      <c r="K373" t="s">
        <v>130</v>
      </c>
      <c r="L373" t="s">
        <v>96</v>
      </c>
      <c r="M373">
        <v>0</v>
      </c>
      <c r="N373">
        <v>5114</v>
      </c>
      <c r="O373" t="s">
        <v>10</v>
      </c>
      <c r="P373" s="6">
        <v>1</v>
      </c>
      <c r="Q373">
        <v>1000000</v>
      </c>
      <c r="R373">
        <f t="shared" si="37"/>
        <v>1000000</v>
      </c>
      <c r="S373">
        <f t="shared" si="38"/>
        <v>1120000</v>
      </c>
    </row>
    <row r="374" spans="2:19" x14ac:dyDescent="0.25">
      <c r="B374" t="s">
        <v>751</v>
      </c>
      <c r="C374" t="s">
        <v>18</v>
      </c>
      <c r="D374" t="s">
        <v>716</v>
      </c>
      <c r="E374" t="s">
        <v>786</v>
      </c>
      <c r="F374" t="s">
        <v>68</v>
      </c>
      <c r="G374" t="s">
        <v>95</v>
      </c>
      <c r="H374" t="s">
        <v>717</v>
      </c>
      <c r="I374" t="s">
        <v>396</v>
      </c>
      <c r="J374" t="s">
        <v>398</v>
      </c>
      <c r="K374" t="s">
        <v>130</v>
      </c>
      <c r="L374" t="s">
        <v>96</v>
      </c>
      <c r="M374">
        <v>0</v>
      </c>
      <c r="N374">
        <v>5114</v>
      </c>
      <c r="O374" t="s">
        <v>10</v>
      </c>
      <c r="P374" s="6">
        <v>1</v>
      </c>
      <c r="Q374">
        <v>1000000</v>
      </c>
      <c r="R374">
        <f t="shared" si="37"/>
        <v>1000000</v>
      </c>
      <c r="S374">
        <f t="shared" si="38"/>
        <v>1120000</v>
      </c>
    </row>
    <row r="375" spans="2:19" x14ac:dyDescent="0.25">
      <c r="B375" t="s">
        <v>752</v>
      </c>
      <c r="C375" t="s">
        <v>18</v>
      </c>
      <c r="D375" t="s">
        <v>716</v>
      </c>
      <c r="E375" t="s">
        <v>786</v>
      </c>
      <c r="F375" t="s">
        <v>68</v>
      </c>
      <c r="G375" t="s">
        <v>95</v>
      </c>
      <c r="H375" t="s">
        <v>717</v>
      </c>
      <c r="I375" t="s">
        <v>79</v>
      </c>
      <c r="J375" t="s">
        <v>820</v>
      </c>
      <c r="K375" t="s">
        <v>130</v>
      </c>
      <c r="L375" t="s">
        <v>96</v>
      </c>
      <c r="M375">
        <v>0</v>
      </c>
      <c r="N375">
        <v>5114</v>
      </c>
      <c r="O375" t="s">
        <v>10</v>
      </c>
      <c r="P375" s="6">
        <v>1</v>
      </c>
      <c r="Q375">
        <v>1000000</v>
      </c>
      <c r="R375">
        <f t="shared" si="37"/>
        <v>1000000</v>
      </c>
      <c r="S375">
        <f t="shared" si="38"/>
        <v>1120000</v>
      </c>
    </row>
    <row r="376" spans="2:19" x14ac:dyDescent="0.25">
      <c r="B376" t="s">
        <v>753</v>
      </c>
      <c r="C376" t="s">
        <v>18</v>
      </c>
      <c r="D376" t="s">
        <v>716</v>
      </c>
      <c r="E376" t="s">
        <v>786</v>
      </c>
      <c r="F376" t="s">
        <v>68</v>
      </c>
      <c r="G376" t="s">
        <v>95</v>
      </c>
      <c r="H376" t="s">
        <v>717</v>
      </c>
      <c r="I376" t="s">
        <v>79</v>
      </c>
      <c r="J376" t="s">
        <v>399</v>
      </c>
      <c r="K376" t="s">
        <v>130</v>
      </c>
      <c r="L376" t="s">
        <v>96</v>
      </c>
      <c r="M376">
        <v>0</v>
      </c>
      <c r="N376">
        <v>5114</v>
      </c>
      <c r="O376" t="s">
        <v>10</v>
      </c>
      <c r="P376" s="6">
        <v>1</v>
      </c>
      <c r="Q376">
        <v>1000000</v>
      </c>
      <c r="R376">
        <f t="shared" si="37"/>
        <v>1000000</v>
      </c>
      <c r="S376">
        <f t="shared" si="38"/>
        <v>1120000</v>
      </c>
    </row>
    <row r="377" spans="2:19" x14ac:dyDescent="0.25">
      <c r="B377" t="s">
        <v>754</v>
      </c>
      <c r="C377" t="s">
        <v>18</v>
      </c>
      <c r="D377" t="s">
        <v>716</v>
      </c>
      <c r="E377" t="s">
        <v>786</v>
      </c>
      <c r="F377" t="s">
        <v>68</v>
      </c>
      <c r="G377" t="s">
        <v>95</v>
      </c>
      <c r="H377" t="s">
        <v>717</v>
      </c>
      <c r="I377" t="s">
        <v>79</v>
      </c>
      <c r="J377" t="s">
        <v>254</v>
      </c>
      <c r="K377" t="s">
        <v>130</v>
      </c>
      <c r="L377" t="s">
        <v>96</v>
      </c>
      <c r="M377">
        <v>0</v>
      </c>
      <c r="N377">
        <v>5114</v>
      </c>
      <c r="O377" t="s">
        <v>10</v>
      </c>
      <c r="P377" s="6">
        <v>1</v>
      </c>
      <c r="Q377">
        <v>1000000</v>
      </c>
      <c r="R377">
        <f t="shared" si="37"/>
        <v>1000000</v>
      </c>
      <c r="S377">
        <f t="shared" si="38"/>
        <v>1120000</v>
      </c>
    </row>
    <row r="378" spans="2:19" x14ac:dyDescent="0.25">
      <c r="B378" t="s">
        <v>755</v>
      </c>
      <c r="C378" t="s">
        <v>18</v>
      </c>
      <c r="D378" t="s">
        <v>716</v>
      </c>
      <c r="E378" t="s">
        <v>786</v>
      </c>
      <c r="F378" t="s">
        <v>68</v>
      </c>
      <c r="G378" t="s">
        <v>95</v>
      </c>
      <c r="H378" t="s">
        <v>717</v>
      </c>
      <c r="I378" t="s">
        <v>238</v>
      </c>
      <c r="J378" t="s">
        <v>401</v>
      </c>
      <c r="K378" t="s">
        <v>130</v>
      </c>
      <c r="L378" t="s">
        <v>96</v>
      </c>
      <c r="M378">
        <v>0</v>
      </c>
      <c r="N378">
        <v>5114</v>
      </c>
      <c r="O378" t="s">
        <v>10</v>
      </c>
      <c r="P378" s="6">
        <v>1</v>
      </c>
      <c r="Q378">
        <v>1000000</v>
      </c>
      <c r="R378">
        <f t="shared" si="37"/>
        <v>1000000</v>
      </c>
      <c r="S378">
        <f t="shared" si="38"/>
        <v>1120000</v>
      </c>
    </row>
    <row r="379" spans="2:19" x14ac:dyDescent="0.25">
      <c r="B379" t="s">
        <v>756</v>
      </c>
      <c r="C379" t="s">
        <v>18</v>
      </c>
      <c r="D379" t="s">
        <v>716</v>
      </c>
      <c r="E379" t="s">
        <v>786</v>
      </c>
      <c r="F379" t="s">
        <v>68</v>
      </c>
      <c r="G379" t="s">
        <v>95</v>
      </c>
      <c r="H379" t="s">
        <v>717</v>
      </c>
      <c r="I379" t="s">
        <v>238</v>
      </c>
      <c r="J379" t="s">
        <v>402</v>
      </c>
      <c r="K379" t="s">
        <v>130</v>
      </c>
      <c r="L379" t="s">
        <v>96</v>
      </c>
      <c r="M379">
        <v>0</v>
      </c>
      <c r="N379">
        <v>5114</v>
      </c>
      <c r="O379" t="s">
        <v>10</v>
      </c>
      <c r="P379" s="6">
        <v>1</v>
      </c>
      <c r="Q379">
        <v>1000000</v>
      </c>
      <c r="R379">
        <f t="shared" si="37"/>
        <v>1000000</v>
      </c>
      <c r="S379">
        <f t="shared" si="38"/>
        <v>1120000</v>
      </c>
    </row>
    <row r="380" spans="2:19" x14ac:dyDescent="0.25">
      <c r="B380" t="s">
        <v>757</v>
      </c>
      <c r="C380" t="s">
        <v>18</v>
      </c>
      <c r="D380" t="s">
        <v>716</v>
      </c>
      <c r="E380" t="s">
        <v>786</v>
      </c>
      <c r="F380" t="s">
        <v>68</v>
      </c>
      <c r="G380" t="s">
        <v>95</v>
      </c>
      <c r="H380" t="s">
        <v>717</v>
      </c>
      <c r="I380" t="s">
        <v>238</v>
      </c>
      <c r="J380" t="s">
        <v>403</v>
      </c>
      <c r="K380" t="s">
        <v>130</v>
      </c>
      <c r="L380" t="s">
        <v>96</v>
      </c>
      <c r="M380">
        <v>0</v>
      </c>
      <c r="N380">
        <v>5114</v>
      </c>
      <c r="O380" t="s">
        <v>10</v>
      </c>
      <c r="P380" s="6">
        <v>1</v>
      </c>
      <c r="Q380">
        <v>1000000</v>
      </c>
      <c r="R380">
        <f t="shared" si="37"/>
        <v>1000000</v>
      </c>
      <c r="S380">
        <f t="shared" si="38"/>
        <v>1120000</v>
      </c>
    </row>
    <row r="381" spans="2:19" x14ac:dyDescent="0.25">
      <c r="B381" t="s">
        <v>758</v>
      </c>
      <c r="C381" t="s">
        <v>18</v>
      </c>
      <c r="D381" t="s">
        <v>716</v>
      </c>
      <c r="E381" t="s">
        <v>786</v>
      </c>
      <c r="F381" t="s">
        <v>68</v>
      </c>
      <c r="G381" t="s">
        <v>95</v>
      </c>
      <c r="H381" t="s">
        <v>717</v>
      </c>
      <c r="I381" t="s">
        <v>226</v>
      </c>
      <c r="J381" t="s">
        <v>808</v>
      </c>
      <c r="K381" t="s">
        <v>130</v>
      </c>
      <c r="L381" t="s">
        <v>96</v>
      </c>
      <c r="M381">
        <v>0</v>
      </c>
      <c r="N381">
        <v>5114</v>
      </c>
      <c r="O381" t="s">
        <v>10</v>
      </c>
      <c r="P381" s="6">
        <v>1</v>
      </c>
      <c r="Q381">
        <v>1000000</v>
      </c>
      <c r="R381">
        <f t="shared" si="37"/>
        <v>1000000</v>
      </c>
      <c r="S381">
        <f t="shared" si="38"/>
        <v>1120000</v>
      </c>
    </row>
    <row r="382" spans="2:19" x14ac:dyDescent="0.25">
      <c r="B382" t="s">
        <v>759</v>
      </c>
      <c r="C382" t="s">
        <v>18</v>
      </c>
      <c r="D382" t="s">
        <v>716</v>
      </c>
      <c r="E382" t="s">
        <v>786</v>
      </c>
      <c r="F382" t="s">
        <v>68</v>
      </c>
      <c r="G382" t="s">
        <v>95</v>
      </c>
      <c r="H382" t="s">
        <v>717</v>
      </c>
      <c r="I382" t="s">
        <v>226</v>
      </c>
      <c r="J382" t="s">
        <v>809</v>
      </c>
      <c r="K382" t="s">
        <v>130</v>
      </c>
      <c r="L382" t="s">
        <v>96</v>
      </c>
      <c r="M382">
        <v>0</v>
      </c>
      <c r="N382">
        <v>5114</v>
      </c>
      <c r="O382" t="s">
        <v>10</v>
      </c>
      <c r="P382" s="6">
        <v>1</v>
      </c>
      <c r="Q382">
        <v>1000000</v>
      </c>
      <c r="R382">
        <f t="shared" si="37"/>
        <v>1000000</v>
      </c>
      <c r="S382">
        <f t="shared" si="38"/>
        <v>1120000</v>
      </c>
    </row>
    <row r="383" spans="2:19" x14ac:dyDescent="0.25">
      <c r="B383" t="s">
        <v>760</v>
      </c>
      <c r="C383" t="s">
        <v>18</v>
      </c>
      <c r="D383" t="s">
        <v>716</v>
      </c>
      <c r="E383" t="s">
        <v>786</v>
      </c>
      <c r="F383" t="s">
        <v>68</v>
      </c>
      <c r="G383" t="s">
        <v>95</v>
      </c>
      <c r="H383" t="s">
        <v>717</v>
      </c>
      <c r="I383" t="s">
        <v>226</v>
      </c>
      <c r="J383" t="s">
        <v>810</v>
      </c>
      <c r="K383" t="s">
        <v>130</v>
      </c>
      <c r="L383" t="s">
        <v>96</v>
      </c>
      <c r="M383">
        <v>0</v>
      </c>
      <c r="N383">
        <v>5114</v>
      </c>
      <c r="O383" t="s">
        <v>10</v>
      </c>
      <c r="P383" s="6">
        <v>1</v>
      </c>
      <c r="Q383">
        <v>1000000</v>
      </c>
      <c r="R383">
        <f t="shared" si="37"/>
        <v>1000000</v>
      </c>
      <c r="S383">
        <f t="shared" si="38"/>
        <v>1120000</v>
      </c>
    </row>
    <row r="384" spans="2:19" x14ac:dyDescent="0.25">
      <c r="B384" t="s">
        <v>761</v>
      </c>
      <c r="C384" t="s">
        <v>18</v>
      </c>
      <c r="D384" t="s">
        <v>716</v>
      </c>
      <c r="E384" t="s">
        <v>786</v>
      </c>
      <c r="F384" t="s">
        <v>68</v>
      </c>
      <c r="G384" t="s">
        <v>95</v>
      </c>
      <c r="H384" t="s">
        <v>717</v>
      </c>
      <c r="I384" t="s">
        <v>226</v>
      </c>
      <c r="J384" t="s">
        <v>811</v>
      </c>
      <c r="K384" t="s">
        <v>130</v>
      </c>
      <c r="L384" t="s">
        <v>96</v>
      </c>
      <c r="M384">
        <v>0</v>
      </c>
      <c r="N384">
        <v>5114</v>
      </c>
      <c r="O384" t="s">
        <v>10</v>
      </c>
      <c r="P384" s="6">
        <v>1</v>
      </c>
      <c r="Q384">
        <v>1000000</v>
      </c>
      <c r="R384">
        <f t="shared" si="37"/>
        <v>1000000</v>
      </c>
      <c r="S384">
        <f t="shared" si="38"/>
        <v>1120000</v>
      </c>
    </row>
    <row r="385" spans="2:19" x14ac:dyDescent="0.25">
      <c r="B385" t="s">
        <v>776</v>
      </c>
      <c r="C385" t="s">
        <v>18</v>
      </c>
      <c r="D385" t="s">
        <v>716</v>
      </c>
      <c r="E385" t="s">
        <v>786</v>
      </c>
      <c r="F385" t="s">
        <v>68</v>
      </c>
      <c r="G385" t="s">
        <v>95</v>
      </c>
      <c r="H385" t="s">
        <v>717</v>
      </c>
      <c r="I385" t="s">
        <v>85</v>
      </c>
      <c r="J385" t="s">
        <v>812</v>
      </c>
      <c r="K385" t="s">
        <v>130</v>
      </c>
      <c r="L385" t="s">
        <v>96</v>
      </c>
      <c r="M385">
        <v>0</v>
      </c>
      <c r="N385">
        <v>5114</v>
      </c>
      <c r="O385" t="s">
        <v>10</v>
      </c>
      <c r="P385" s="6">
        <v>1</v>
      </c>
      <c r="Q385">
        <v>1000000</v>
      </c>
      <c r="R385">
        <f t="shared" si="37"/>
        <v>1000000</v>
      </c>
      <c r="S385">
        <f t="shared" si="38"/>
        <v>1120000</v>
      </c>
    </row>
    <row r="386" spans="2:19" x14ac:dyDescent="0.25">
      <c r="B386" t="s">
        <v>777</v>
      </c>
      <c r="C386" t="s">
        <v>18</v>
      </c>
      <c r="D386" t="s">
        <v>716</v>
      </c>
      <c r="E386" t="s">
        <v>786</v>
      </c>
      <c r="F386" t="s">
        <v>68</v>
      </c>
      <c r="G386" t="s">
        <v>95</v>
      </c>
      <c r="H386" t="s">
        <v>717</v>
      </c>
      <c r="I386" t="s">
        <v>85</v>
      </c>
      <c r="J386" t="s">
        <v>409</v>
      </c>
      <c r="K386" t="s">
        <v>130</v>
      </c>
      <c r="L386" t="s">
        <v>96</v>
      </c>
      <c r="M386">
        <v>0</v>
      </c>
      <c r="N386">
        <v>5114</v>
      </c>
      <c r="O386" t="s">
        <v>10</v>
      </c>
      <c r="P386" s="6">
        <v>1</v>
      </c>
      <c r="Q386">
        <v>1000000</v>
      </c>
      <c r="R386">
        <f t="shared" si="37"/>
        <v>1000000</v>
      </c>
      <c r="S386">
        <f t="shared" si="38"/>
        <v>1120000</v>
      </c>
    </row>
    <row r="387" spans="2:19" x14ac:dyDescent="0.25">
      <c r="B387" t="s">
        <v>778</v>
      </c>
      <c r="C387" t="s">
        <v>18</v>
      </c>
      <c r="D387" t="s">
        <v>716</v>
      </c>
      <c r="E387" t="s">
        <v>786</v>
      </c>
      <c r="F387" t="s">
        <v>68</v>
      </c>
      <c r="G387" t="s">
        <v>95</v>
      </c>
      <c r="H387" t="s">
        <v>717</v>
      </c>
      <c r="I387" t="s">
        <v>85</v>
      </c>
      <c r="J387" t="s">
        <v>813</v>
      </c>
      <c r="K387" t="s">
        <v>130</v>
      </c>
      <c r="L387" t="s">
        <v>96</v>
      </c>
      <c r="M387">
        <v>0</v>
      </c>
      <c r="N387">
        <v>5114</v>
      </c>
      <c r="O387" t="s">
        <v>10</v>
      </c>
      <c r="P387" s="6">
        <v>1</v>
      </c>
      <c r="Q387">
        <v>1000000</v>
      </c>
      <c r="R387">
        <f t="shared" si="37"/>
        <v>1000000</v>
      </c>
      <c r="S387">
        <f t="shared" si="38"/>
        <v>1120000</v>
      </c>
    </row>
    <row r="388" spans="2:19" x14ac:dyDescent="0.25">
      <c r="B388" t="s">
        <v>779</v>
      </c>
      <c r="C388" t="s">
        <v>18</v>
      </c>
      <c r="D388" t="s">
        <v>716</v>
      </c>
      <c r="E388" t="s">
        <v>786</v>
      </c>
      <c r="F388" t="s">
        <v>68</v>
      </c>
      <c r="G388" t="s">
        <v>95</v>
      </c>
      <c r="H388" t="s">
        <v>717</v>
      </c>
      <c r="I388" t="s">
        <v>132</v>
      </c>
      <c r="J388" t="s">
        <v>814</v>
      </c>
      <c r="K388" t="s">
        <v>130</v>
      </c>
      <c r="L388" t="s">
        <v>96</v>
      </c>
      <c r="M388">
        <v>0</v>
      </c>
      <c r="N388">
        <v>5114</v>
      </c>
      <c r="O388" t="s">
        <v>10</v>
      </c>
      <c r="P388" s="6">
        <v>1</v>
      </c>
      <c r="Q388">
        <v>1000000</v>
      </c>
      <c r="R388">
        <f t="shared" si="37"/>
        <v>1000000</v>
      </c>
      <c r="S388">
        <f t="shared" si="38"/>
        <v>1120000</v>
      </c>
    </row>
    <row r="389" spans="2:19" x14ac:dyDescent="0.25">
      <c r="B389" t="s">
        <v>780</v>
      </c>
      <c r="C389" t="s">
        <v>18</v>
      </c>
      <c r="D389" t="s">
        <v>716</v>
      </c>
      <c r="E389" t="s">
        <v>786</v>
      </c>
      <c r="F389" t="s">
        <v>68</v>
      </c>
      <c r="G389" t="s">
        <v>95</v>
      </c>
      <c r="H389" t="s">
        <v>717</v>
      </c>
      <c r="I389" t="s">
        <v>82</v>
      </c>
      <c r="J389" t="s">
        <v>815</v>
      </c>
      <c r="K389" t="s">
        <v>130</v>
      </c>
      <c r="L389" t="s">
        <v>96</v>
      </c>
      <c r="M389">
        <v>0</v>
      </c>
      <c r="N389">
        <v>5114</v>
      </c>
      <c r="O389" t="s">
        <v>10</v>
      </c>
      <c r="P389" s="6">
        <v>1</v>
      </c>
      <c r="Q389">
        <v>1000000</v>
      </c>
      <c r="R389">
        <f t="shared" si="37"/>
        <v>1000000</v>
      </c>
      <c r="S389">
        <f t="shared" si="38"/>
        <v>1120000</v>
      </c>
    </row>
    <row r="390" spans="2:19" x14ac:dyDescent="0.25">
      <c r="B390" t="s">
        <v>781</v>
      </c>
      <c r="C390" t="s">
        <v>18</v>
      </c>
      <c r="D390" t="s">
        <v>716</v>
      </c>
      <c r="E390" t="s">
        <v>786</v>
      </c>
      <c r="F390" t="s">
        <v>68</v>
      </c>
      <c r="G390" t="s">
        <v>95</v>
      </c>
      <c r="H390" t="s">
        <v>717</v>
      </c>
      <c r="I390" t="s">
        <v>82</v>
      </c>
      <c r="J390" t="s">
        <v>411</v>
      </c>
      <c r="K390" t="s">
        <v>130</v>
      </c>
      <c r="L390" t="s">
        <v>96</v>
      </c>
      <c r="M390">
        <v>0</v>
      </c>
      <c r="N390">
        <v>5114</v>
      </c>
      <c r="O390" t="s">
        <v>10</v>
      </c>
      <c r="P390" s="6">
        <v>1</v>
      </c>
      <c r="Q390">
        <v>1000000</v>
      </c>
      <c r="R390">
        <f t="shared" si="37"/>
        <v>1000000</v>
      </c>
      <c r="S390">
        <f t="shared" si="38"/>
        <v>1120000</v>
      </c>
    </row>
    <row r="391" spans="2:19" x14ac:dyDescent="0.25">
      <c r="B391" t="s">
        <v>782</v>
      </c>
      <c r="C391" t="s">
        <v>18</v>
      </c>
      <c r="D391" t="s">
        <v>716</v>
      </c>
      <c r="E391" t="s">
        <v>786</v>
      </c>
      <c r="F391" t="s">
        <v>68</v>
      </c>
      <c r="G391" t="s">
        <v>95</v>
      </c>
      <c r="H391" t="s">
        <v>717</v>
      </c>
      <c r="I391" t="s">
        <v>372</v>
      </c>
      <c r="J391" t="s">
        <v>816</v>
      </c>
      <c r="K391" t="s">
        <v>130</v>
      </c>
      <c r="L391" t="s">
        <v>96</v>
      </c>
      <c r="M391">
        <v>0</v>
      </c>
      <c r="N391">
        <v>5114</v>
      </c>
      <c r="O391" t="s">
        <v>10</v>
      </c>
      <c r="P391" s="6">
        <v>1</v>
      </c>
      <c r="Q391">
        <v>1000000</v>
      </c>
      <c r="R391">
        <f t="shared" si="37"/>
        <v>1000000</v>
      </c>
      <c r="S391">
        <f t="shared" si="38"/>
        <v>1120000</v>
      </c>
    </row>
    <row r="392" spans="2:19" x14ac:dyDescent="0.25">
      <c r="B392" t="s">
        <v>783</v>
      </c>
      <c r="C392" t="s">
        <v>18</v>
      </c>
      <c r="D392" t="s">
        <v>716</v>
      </c>
      <c r="E392" t="s">
        <v>786</v>
      </c>
      <c r="F392" t="s">
        <v>68</v>
      </c>
      <c r="G392" t="s">
        <v>95</v>
      </c>
      <c r="H392" t="s">
        <v>717</v>
      </c>
      <c r="I392" t="s">
        <v>374</v>
      </c>
      <c r="J392" t="s">
        <v>817</v>
      </c>
      <c r="K392" t="s">
        <v>130</v>
      </c>
      <c r="L392" t="s">
        <v>96</v>
      </c>
      <c r="M392">
        <v>0</v>
      </c>
      <c r="N392">
        <v>5114</v>
      </c>
      <c r="O392" t="s">
        <v>10</v>
      </c>
      <c r="P392" s="6">
        <v>1</v>
      </c>
      <c r="Q392">
        <v>1000000</v>
      </c>
      <c r="R392">
        <f t="shared" si="37"/>
        <v>1000000</v>
      </c>
      <c r="S392">
        <f t="shared" si="38"/>
        <v>1120000</v>
      </c>
    </row>
    <row r="393" spans="2:19" x14ac:dyDescent="0.25">
      <c r="B393" t="s">
        <v>784</v>
      </c>
      <c r="C393" t="s">
        <v>18</v>
      </c>
      <c r="D393" t="s">
        <v>716</v>
      </c>
      <c r="E393" t="s">
        <v>786</v>
      </c>
      <c r="F393" t="s">
        <v>68</v>
      </c>
      <c r="G393" t="s">
        <v>95</v>
      </c>
      <c r="H393" t="s">
        <v>717</v>
      </c>
      <c r="I393" t="s">
        <v>373</v>
      </c>
      <c r="J393" t="s">
        <v>818</v>
      </c>
      <c r="K393" t="s">
        <v>130</v>
      </c>
      <c r="L393" t="s">
        <v>96</v>
      </c>
      <c r="M393">
        <v>0</v>
      </c>
      <c r="N393">
        <v>5114</v>
      </c>
      <c r="O393" t="s">
        <v>10</v>
      </c>
      <c r="P393" s="6">
        <v>1</v>
      </c>
      <c r="Q393">
        <v>1000000</v>
      </c>
      <c r="R393">
        <f t="shared" si="37"/>
        <v>1000000</v>
      </c>
      <c r="S393">
        <f t="shared" si="38"/>
        <v>1120000</v>
      </c>
    </row>
    <row r="394" spans="2:19" x14ac:dyDescent="0.25">
      <c r="B394" t="s">
        <v>785</v>
      </c>
      <c r="C394" t="s">
        <v>18</v>
      </c>
      <c r="D394" t="s">
        <v>716</v>
      </c>
      <c r="E394" t="s">
        <v>786</v>
      </c>
      <c r="F394" t="s">
        <v>68</v>
      </c>
      <c r="G394" t="s">
        <v>95</v>
      </c>
      <c r="H394" t="s">
        <v>717</v>
      </c>
      <c r="I394" t="s">
        <v>374</v>
      </c>
      <c r="J394" t="s">
        <v>390</v>
      </c>
      <c r="K394" t="s">
        <v>130</v>
      </c>
      <c r="L394" t="s">
        <v>96</v>
      </c>
      <c r="M394">
        <v>0</v>
      </c>
      <c r="N394">
        <v>5114</v>
      </c>
      <c r="O394" t="s">
        <v>10</v>
      </c>
      <c r="P394" s="6">
        <v>1</v>
      </c>
      <c r="Q394">
        <v>1000000</v>
      </c>
      <c r="R394">
        <f t="shared" si="37"/>
        <v>1000000</v>
      </c>
      <c r="S394">
        <f t="shared" si="38"/>
        <v>1120000</v>
      </c>
    </row>
    <row r="395" spans="2:19" x14ac:dyDescent="0.25">
      <c r="B395" t="s">
        <v>886</v>
      </c>
      <c r="C395" t="s">
        <v>18</v>
      </c>
      <c r="D395" t="s">
        <v>838</v>
      </c>
      <c r="E395" t="s">
        <v>839</v>
      </c>
      <c r="F395" t="s">
        <v>68</v>
      </c>
      <c r="G395" t="s">
        <v>95</v>
      </c>
      <c r="H395" t="s">
        <v>717</v>
      </c>
      <c r="I395" t="s">
        <v>79</v>
      </c>
      <c r="J395" t="s">
        <v>968</v>
      </c>
      <c r="K395" t="s">
        <v>130</v>
      </c>
      <c r="L395" t="s">
        <v>96</v>
      </c>
      <c r="M395">
        <v>0</v>
      </c>
      <c r="N395">
        <v>5114</v>
      </c>
      <c r="O395" t="s">
        <v>10</v>
      </c>
      <c r="P395" s="6">
        <v>1</v>
      </c>
      <c r="Q395">
        <v>75588</v>
      </c>
      <c r="R395">
        <f t="shared" ref="R395:R441" si="39">Q395*P395</f>
        <v>75588</v>
      </c>
      <c r="S395">
        <f t="shared" ref="S395:S441" si="40">R395*1.12</f>
        <v>84658.560000000012</v>
      </c>
    </row>
    <row r="396" spans="2:19" x14ac:dyDescent="0.25">
      <c r="B396" t="s">
        <v>887</v>
      </c>
      <c r="C396" t="s">
        <v>18</v>
      </c>
      <c r="D396" t="s">
        <v>838</v>
      </c>
      <c r="E396" t="s">
        <v>840</v>
      </c>
      <c r="F396" t="s">
        <v>68</v>
      </c>
      <c r="G396" t="s">
        <v>95</v>
      </c>
      <c r="H396" t="s">
        <v>717</v>
      </c>
      <c r="I396" t="s">
        <v>79</v>
      </c>
      <c r="J396" t="s">
        <v>969</v>
      </c>
      <c r="K396" t="s">
        <v>130</v>
      </c>
      <c r="L396" t="s">
        <v>96</v>
      </c>
      <c r="M396">
        <v>0</v>
      </c>
      <c r="N396">
        <v>5114</v>
      </c>
      <c r="O396" t="s">
        <v>10</v>
      </c>
      <c r="P396" s="6">
        <v>1</v>
      </c>
      <c r="Q396">
        <v>75588</v>
      </c>
      <c r="R396">
        <f t="shared" si="39"/>
        <v>75588</v>
      </c>
      <c r="S396">
        <f t="shared" si="40"/>
        <v>84658.560000000012</v>
      </c>
    </row>
    <row r="397" spans="2:19" x14ac:dyDescent="0.25">
      <c r="B397" t="s">
        <v>888</v>
      </c>
      <c r="C397" t="s">
        <v>18</v>
      </c>
      <c r="D397" t="s">
        <v>838</v>
      </c>
      <c r="E397" t="s">
        <v>841</v>
      </c>
      <c r="F397" t="s">
        <v>68</v>
      </c>
      <c r="G397" t="s">
        <v>95</v>
      </c>
      <c r="H397" t="s">
        <v>717</v>
      </c>
      <c r="I397" t="s">
        <v>374</v>
      </c>
      <c r="J397" t="s">
        <v>972</v>
      </c>
      <c r="K397" t="s">
        <v>130</v>
      </c>
      <c r="L397" t="s">
        <v>96</v>
      </c>
      <c r="M397">
        <v>0</v>
      </c>
      <c r="N397">
        <v>5114</v>
      </c>
      <c r="O397" t="s">
        <v>10</v>
      </c>
      <c r="P397" s="6">
        <v>1</v>
      </c>
      <c r="Q397">
        <v>117588</v>
      </c>
      <c r="R397">
        <f t="shared" si="39"/>
        <v>117588</v>
      </c>
      <c r="S397">
        <f t="shared" si="40"/>
        <v>131698.56000000003</v>
      </c>
    </row>
    <row r="398" spans="2:19" x14ac:dyDescent="0.25">
      <c r="B398" t="s">
        <v>889</v>
      </c>
      <c r="C398" t="s">
        <v>18</v>
      </c>
      <c r="D398" t="s">
        <v>838</v>
      </c>
      <c r="E398" t="s">
        <v>842</v>
      </c>
      <c r="F398" t="s">
        <v>68</v>
      </c>
      <c r="G398" t="s">
        <v>95</v>
      </c>
      <c r="H398" t="s">
        <v>717</v>
      </c>
      <c r="I398" t="s">
        <v>374</v>
      </c>
      <c r="J398" t="s">
        <v>972</v>
      </c>
      <c r="K398" t="s">
        <v>130</v>
      </c>
      <c r="L398" t="s">
        <v>96</v>
      </c>
      <c r="M398">
        <v>0</v>
      </c>
      <c r="N398">
        <v>5114</v>
      </c>
      <c r="O398" t="s">
        <v>10</v>
      </c>
      <c r="P398" s="6">
        <v>1</v>
      </c>
      <c r="Q398">
        <v>26908</v>
      </c>
      <c r="R398">
        <f t="shared" si="39"/>
        <v>26908</v>
      </c>
      <c r="S398">
        <f t="shared" si="40"/>
        <v>30136.960000000003</v>
      </c>
    </row>
    <row r="399" spans="2:19" x14ac:dyDescent="0.25">
      <c r="B399" t="s">
        <v>890</v>
      </c>
      <c r="C399" t="s">
        <v>18</v>
      </c>
      <c r="D399" t="s">
        <v>838</v>
      </c>
      <c r="E399" t="s">
        <v>843</v>
      </c>
      <c r="F399" t="s">
        <v>68</v>
      </c>
      <c r="G399" t="s">
        <v>95</v>
      </c>
      <c r="H399" t="s">
        <v>717</v>
      </c>
      <c r="I399" t="s">
        <v>94</v>
      </c>
      <c r="J399" t="s">
        <v>973</v>
      </c>
      <c r="K399" t="s">
        <v>130</v>
      </c>
      <c r="L399" t="s">
        <v>96</v>
      </c>
      <c r="M399">
        <v>0</v>
      </c>
      <c r="N399">
        <v>5114</v>
      </c>
      <c r="O399" t="s">
        <v>10</v>
      </c>
      <c r="P399" s="6">
        <v>1</v>
      </c>
      <c r="Q399">
        <v>108188</v>
      </c>
      <c r="R399">
        <f t="shared" si="39"/>
        <v>108188</v>
      </c>
      <c r="S399">
        <f t="shared" si="40"/>
        <v>121170.56000000001</v>
      </c>
    </row>
    <row r="400" spans="2:19" x14ac:dyDescent="0.25">
      <c r="B400" t="s">
        <v>891</v>
      </c>
      <c r="C400" t="s">
        <v>18</v>
      </c>
      <c r="D400" t="s">
        <v>838</v>
      </c>
      <c r="E400" t="s">
        <v>844</v>
      </c>
      <c r="F400" t="s">
        <v>68</v>
      </c>
      <c r="G400" t="s">
        <v>95</v>
      </c>
      <c r="H400" t="s">
        <v>717</v>
      </c>
      <c r="I400" t="s">
        <v>94</v>
      </c>
      <c r="J400" t="s">
        <v>974</v>
      </c>
      <c r="K400" t="s">
        <v>130</v>
      </c>
      <c r="L400" t="s">
        <v>96</v>
      </c>
      <c r="M400">
        <v>0</v>
      </c>
      <c r="N400">
        <v>5114</v>
      </c>
      <c r="O400" t="s">
        <v>10</v>
      </c>
      <c r="P400" s="6">
        <v>1</v>
      </c>
      <c r="Q400">
        <v>108188</v>
      </c>
      <c r="R400">
        <f t="shared" si="39"/>
        <v>108188</v>
      </c>
      <c r="S400">
        <f t="shared" si="40"/>
        <v>121170.56000000001</v>
      </c>
    </row>
    <row r="401" spans="2:19" x14ac:dyDescent="0.25">
      <c r="B401" t="s">
        <v>892</v>
      </c>
      <c r="C401" t="s">
        <v>18</v>
      </c>
      <c r="D401" t="s">
        <v>838</v>
      </c>
      <c r="E401" t="s">
        <v>845</v>
      </c>
      <c r="F401" t="s">
        <v>68</v>
      </c>
      <c r="G401" t="s">
        <v>95</v>
      </c>
      <c r="H401" t="s">
        <v>717</v>
      </c>
      <c r="I401" t="s">
        <v>79</v>
      </c>
      <c r="J401" t="s">
        <v>976</v>
      </c>
      <c r="K401" t="s">
        <v>130</v>
      </c>
      <c r="L401" t="s">
        <v>96</v>
      </c>
      <c r="M401">
        <v>0</v>
      </c>
      <c r="N401">
        <v>5114</v>
      </c>
      <c r="O401" t="s">
        <v>10</v>
      </c>
      <c r="P401" s="6">
        <v>1</v>
      </c>
      <c r="Q401">
        <v>75588</v>
      </c>
      <c r="R401">
        <f t="shared" si="39"/>
        <v>75588</v>
      </c>
      <c r="S401">
        <f t="shared" si="40"/>
        <v>84658.560000000012</v>
      </c>
    </row>
    <row r="402" spans="2:19" x14ac:dyDescent="0.25">
      <c r="B402" t="s">
        <v>893</v>
      </c>
      <c r="C402" t="s">
        <v>18</v>
      </c>
      <c r="D402" t="s">
        <v>838</v>
      </c>
      <c r="E402" t="s">
        <v>846</v>
      </c>
      <c r="F402" t="s">
        <v>68</v>
      </c>
      <c r="G402" t="s">
        <v>95</v>
      </c>
      <c r="H402" t="s">
        <v>717</v>
      </c>
      <c r="I402" t="s">
        <v>79</v>
      </c>
      <c r="J402" t="s">
        <v>976</v>
      </c>
      <c r="K402" t="s">
        <v>130</v>
      </c>
      <c r="L402" t="s">
        <v>96</v>
      </c>
      <c r="M402">
        <v>0</v>
      </c>
      <c r="N402">
        <v>5114</v>
      </c>
      <c r="O402" t="s">
        <v>10</v>
      </c>
      <c r="P402" s="6">
        <v>1</v>
      </c>
      <c r="Q402">
        <v>227294</v>
      </c>
      <c r="R402">
        <f t="shared" si="39"/>
        <v>227294</v>
      </c>
      <c r="S402">
        <f t="shared" si="40"/>
        <v>254569.28000000003</v>
      </c>
    </row>
    <row r="403" spans="2:19" x14ac:dyDescent="0.25">
      <c r="B403" t="s">
        <v>894</v>
      </c>
      <c r="C403" t="s">
        <v>18</v>
      </c>
      <c r="D403" t="s">
        <v>838</v>
      </c>
      <c r="E403" t="s">
        <v>847</v>
      </c>
      <c r="F403" t="s">
        <v>68</v>
      </c>
      <c r="G403" t="s">
        <v>95</v>
      </c>
      <c r="H403" t="s">
        <v>717</v>
      </c>
      <c r="I403" t="s">
        <v>78</v>
      </c>
      <c r="J403" t="s">
        <v>977</v>
      </c>
      <c r="K403" t="s">
        <v>130</v>
      </c>
      <c r="L403" t="s">
        <v>96</v>
      </c>
      <c r="M403">
        <v>0</v>
      </c>
      <c r="N403">
        <v>5114</v>
      </c>
      <c r="O403" t="s">
        <v>10</v>
      </c>
      <c r="P403" s="6">
        <v>1</v>
      </c>
      <c r="Q403">
        <v>184294</v>
      </c>
      <c r="R403">
        <f t="shared" si="39"/>
        <v>184294</v>
      </c>
      <c r="S403">
        <f t="shared" si="40"/>
        <v>206409.28000000003</v>
      </c>
    </row>
    <row r="404" spans="2:19" x14ac:dyDescent="0.25">
      <c r="B404" t="s">
        <v>895</v>
      </c>
      <c r="C404" t="s">
        <v>18</v>
      </c>
      <c r="D404" t="s">
        <v>838</v>
      </c>
      <c r="E404" t="s">
        <v>848</v>
      </c>
      <c r="F404" t="s">
        <v>68</v>
      </c>
      <c r="G404" t="s">
        <v>95</v>
      </c>
      <c r="H404" t="s">
        <v>717</v>
      </c>
      <c r="I404" t="s">
        <v>78</v>
      </c>
      <c r="J404" t="s">
        <v>977</v>
      </c>
      <c r="K404" t="s">
        <v>130</v>
      </c>
      <c r="L404" t="s">
        <v>96</v>
      </c>
      <c r="M404">
        <v>0</v>
      </c>
      <c r="N404">
        <v>5114</v>
      </c>
      <c r="O404" t="s">
        <v>10</v>
      </c>
      <c r="P404" s="6">
        <v>1</v>
      </c>
      <c r="Q404">
        <v>184294</v>
      </c>
      <c r="R404">
        <f t="shared" si="39"/>
        <v>184294</v>
      </c>
      <c r="S404">
        <f t="shared" si="40"/>
        <v>206409.28000000003</v>
      </c>
    </row>
    <row r="405" spans="2:19" x14ac:dyDescent="0.25">
      <c r="B405" t="s">
        <v>896</v>
      </c>
      <c r="C405" t="s">
        <v>18</v>
      </c>
      <c r="D405" t="s">
        <v>838</v>
      </c>
      <c r="E405" t="s">
        <v>849</v>
      </c>
      <c r="F405" t="s">
        <v>68</v>
      </c>
      <c r="G405" t="s">
        <v>95</v>
      </c>
      <c r="H405" t="s">
        <v>717</v>
      </c>
      <c r="I405" t="s">
        <v>81</v>
      </c>
      <c r="J405" t="s">
        <v>978</v>
      </c>
      <c r="K405" t="s">
        <v>130</v>
      </c>
      <c r="L405" t="s">
        <v>96</v>
      </c>
      <c r="M405">
        <v>0</v>
      </c>
      <c r="N405">
        <v>5114</v>
      </c>
      <c r="O405" t="s">
        <v>10</v>
      </c>
      <c r="P405" s="6">
        <v>1</v>
      </c>
      <c r="Q405">
        <v>264588</v>
      </c>
      <c r="R405">
        <f t="shared" si="39"/>
        <v>264588</v>
      </c>
      <c r="S405">
        <f t="shared" si="40"/>
        <v>296338.56000000006</v>
      </c>
    </row>
    <row r="406" spans="2:19" x14ac:dyDescent="0.25">
      <c r="B406" t="s">
        <v>897</v>
      </c>
      <c r="C406" t="s">
        <v>18</v>
      </c>
      <c r="D406" t="s">
        <v>838</v>
      </c>
      <c r="E406" t="s">
        <v>850</v>
      </c>
      <c r="F406" t="s">
        <v>68</v>
      </c>
      <c r="G406" t="s">
        <v>95</v>
      </c>
      <c r="H406" t="s">
        <v>717</v>
      </c>
      <c r="I406" t="s">
        <v>81</v>
      </c>
      <c r="J406" t="s">
        <v>978</v>
      </c>
      <c r="K406" t="s">
        <v>130</v>
      </c>
      <c r="L406" t="s">
        <v>96</v>
      </c>
      <c r="M406">
        <v>0</v>
      </c>
      <c r="N406">
        <v>5114</v>
      </c>
      <c r="O406" t="s">
        <v>10</v>
      </c>
      <c r="P406" s="6">
        <v>1</v>
      </c>
      <c r="Q406">
        <v>173294</v>
      </c>
      <c r="R406">
        <f t="shared" si="39"/>
        <v>173294</v>
      </c>
      <c r="S406">
        <f t="shared" si="40"/>
        <v>194089.28000000003</v>
      </c>
    </row>
    <row r="407" spans="2:19" x14ac:dyDescent="0.25">
      <c r="B407" t="s">
        <v>898</v>
      </c>
      <c r="C407" t="s">
        <v>18</v>
      </c>
      <c r="D407" t="s">
        <v>838</v>
      </c>
      <c r="E407" t="s">
        <v>851</v>
      </c>
      <c r="F407" t="s">
        <v>68</v>
      </c>
      <c r="G407" t="s">
        <v>95</v>
      </c>
      <c r="H407" t="s">
        <v>717</v>
      </c>
      <c r="I407" t="s">
        <v>87</v>
      </c>
      <c r="J407" t="s">
        <v>979</v>
      </c>
      <c r="K407" t="s">
        <v>130</v>
      </c>
      <c r="L407" t="s">
        <v>96</v>
      </c>
      <c r="M407">
        <v>0</v>
      </c>
      <c r="N407">
        <v>5114</v>
      </c>
      <c r="O407" t="s">
        <v>10</v>
      </c>
      <c r="P407" s="6">
        <v>1</v>
      </c>
      <c r="Q407">
        <v>108188</v>
      </c>
      <c r="R407">
        <f t="shared" si="39"/>
        <v>108188</v>
      </c>
      <c r="S407">
        <f t="shared" si="40"/>
        <v>121170.56000000001</v>
      </c>
    </row>
    <row r="408" spans="2:19" x14ac:dyDescent="0.25">
      <c r="B408" t="s">
        <v>899</v>
      </c>
      <c r="C408" t="s">
        <v>18</v>
      </c>
      <c r="D408" t="s">
        <v>838</v>
      </c>
      <c r="E408" t="s">
        <v>852</v>
      </c>
      <c r="F408" t="s">
        <v>68</v>
      </c>
      <c r="G408" t="s">
        <v>95</v>
      </c>
      <c r="H408" t="s">
        <v>717</v>
      </c>
      <c r="I408" t="s">
        <v>87</v>
      </c>
      <c r="J408" t="s">
        <v>979</v>
      </c>
      <c r="K408" t="s">
        <v>130</v>
      </c>
      <c r="L408" t="s">
        <v>96</v>
      </c>
      <c r="M408">
        <v>0</v>
      </c>
      <c r="N408">
        <v>5114</v>
      </c>
      <c r="O408" t="s">
        <v>10</v>
      </c>
      <c r="P408" s="6">
        <v>1</v>
      </c>
      <c r="Q408">
        <v>108188</v>
      </c>
      <c r="R408">
        <f t="shared" si="39"/>
        <v>108188</v>
      </c>
      <c r="S408">
        <f t="shared" si="40"/>
        <v>121170.56000000001</v>
      </c>
    </row>
    <row r="409" spans="2:19" x14ac:dyDescent="0.25">
      <c r="B409" t="s">
        <v>900</v>
      </c>
      <c r="C409" t="s">
        <v>18</v>
      </c>
      <c r="D409" t="s">
        <v>838</v>
      </c>
      <c r="E409" t="s">
        <v>853</v>
      </c>
      <c r="F409" t="s">
        <v>68</v>
      </c>
      <c r="G409" t="s">
        <v>95</v>
      </c>
      <c r="H409" t="s">
        <v>717</v>
      </c>
      <c r="I409" t="s">
        <v>87</v>
      </c>
      <c r="J409" t="s">
        <v>979</v>
      </c>
      <c r="K409" t="s">
        <v>130</v>
      </c>
      <c r="L409" t="s">
        <v>96</v>
      </c>
      <c r="M409">
        <v>0</v>
      </c>
      <c r="N409">
        <v>5114</v>
      </c>
      <c r="O409" t="s">
        <v>10</v>
      </c>
      <c r="P409" s="6">
        <v>1</v>
      </c>
      <c r="Q409">
        <v>108188</v>
      </c>
      <c r="R409">
        <f t="shared" si="39"/>
        <v>108188</v>
      </c>
      <c r="S409">
        <f t="shared" si="40"/>
        <v>121170.56000000001</v>
      </c>
    </row>
    <row r="410" spans="2:19" x14ac:dyDescent="0.25">
      <c r="B410" t="s">
        <v>901</v>
      </c>
      <c r="C410" t="s">
        <v>18</v>
      </c>
      <c r="D410" t="s">
        <v>838</v>
      </c>
      <c r="E410" t="s">
        <v>854</v>
      </c>
      <c r="F410" t="s">
        <v>68</v>
      </c>
      <c r="G410" t="s">
        <v>95</v>
      </c>
      <c r="H410" t="s">
        <v>717</v>
      </c>
      <c r="I410" t="s">
        <v>87</v>
      </c>
      <c r="J410" t="s">
        <v>979</v>
      </c>
      <c r="K410" t="s">
        <v>130</v>
      </c>
      <c r="L410" t="s">
        <v>96</v>
      </c>
      <c r="M410">
        <v>0</v>
      </c>
      <c r="N410">
        <v>5114</v>
      </c>
      <c r="O410" t="s">
        <v>10</v>
      </c>
      <c r="P410" s="6">
        <v>1</v>
      </c>
      <c r="Q410">
        <v>108188</v>
      </c>
      <c r="R410">
        <f t="shared" si="39"/>
        <v>108188</v>
      </c>
      <c r="S410">
        <f t="shared" si="40"/>
        <v>121170.56000000001</v>
      </c>
    </row>
    <row r="411" spans="2:19" x14ac:dyDescent="0.25">
      <c r="B411" t="s">
        <v>902</v>
      </c>
      <c r="C411" t="s">
        <v>18</v>
      </c>
      <c r="D411" t="s">
        <v>838</v>
      </c>
      <c r="E411" t="s">
        <v>855</v>
      </c>
      <c r="F411" t="s">
        <v>68</v>
      </c>
      <c r="G411" t="s">
        <v>95</v>
      </c>
      <c r="H411" t="s">
        <v>717</v>
      </c>
      <c r="I411" t="s">
        <v>79</v>
      </c>
      <c r="J411" t="s">
        <v>980</v>
      </c>
      <c r="K411" t="s">
        <v>130</v>
      </c>
      <c r="L411" t="s">
        <v>96</v>
      </c>
      <c r="M411">
        <v>0</v>
      </c>
      <c r="N411">
        <v>5114</v>
      </c>
      <c r="O411" t="s">
        <v>10</v>
      </c>
      <c r="P411" s="6">
        <v>1</v>
      </c>
      <c r="Q411">
        <v>264588</v>
      </c>
      <c r="R411">
        <f t="shared" si="39"/>
        <v>264588</v>
      </c>
      <c r="S411">
        <f t="shared" si="40"/>
        <v>296338.56000000006</v>
      </c>
    </row>
    <row r="412" spans="2:19" x14ac:dyDescent="0.25">
      <c r="B412" t="s">
        <v>903</v>
      </c>
      <c r="C412" t="s">
        <v>18</v>
      </c>
      <c r="D412" t="s">
        <v>838</v>
      </c>
      <c r="E412" t="s">
        <v>856</v>
      </c>
      <c r="F412" t="s">
        <v>68</v>
      </c>
      <c r="G412" t="s">
        <v>95</v>
      </c>
      <c r="H412" t="s">
        <v>717</v>
      </c>
      <c r="I412" t="s">
        <v>79</v>
      </c>
      <c r="J412" t="s">
        <v>980</v>
      </c>
      <c r="K412" t="s">
        <v>130</v>
      </c>
      <c r="L412" t="s">
        <v>96</v>
      </c>
      <c r="M412">
        <v>0</v>
      </c>
      <c r="N412">
        <v>5114</v>
      </c>
      <c r="O412" t="s">
        <v>10</v>
      </c>
      <c r="P412" s="6">
        <v>1</v>
      </c>
      <c r="Q412">
        <v>244588</v>
      </c>
      <c r="R412">
        <f t="shared" si="39"/>
        <v>244588</v>
      </c>
      <c r="S412">
        <f t="shared" si="40"/>
        <v>273938.56</v>
      </c>
    </row>
    <row r="413" spans="2:19" x14ac:dyDescent="0.25">
      <c r="B413" t="s">
        <v>904</v>
      </c>
      <c r="C413" t="s">
        <v>18</v>
      </c>
      <c r="D413" t="s">
        <v>838</v>
      </c>
      <c r="E413" t="s">
        <v>857</v>
      </c>
      <c r="F413" t="s">
        <v>68</v>
      </c>
      <c r="G413" t="s">
        <v>95</v>
      </c>
      <c r="H413" t="s">
        <v>717</v>
      </c>
      <c r="I413" t="s">
        <v>975</v>
      </c>
      <c r="J413" t="s">
        <v>981</v>
      </c>
      <c r="K413" t="s">
        <v>130</v>
      </c>
      <c r="L413" t="s">
        <v>96</v>
      </c>
      <c r="M413">
        <v>0</v>
      </c>
      <c r="N413">
        <v>5114</v>
      </c>
      <c r="O413" t="s">
        <v>10</v>
      </c>
      <c r="P413" s="6">
        <v>1</v>
      </c>
      <c r="Q413">
        <v>75588</v>
      </c>
      <c r="R413">
        <f t="shared" si="39"/>
        <v>75588</v>
      </c>
      <c r="S413">
        <f t="shared" si="40"/>
        <v>84658.560000000012</v>
      </c>
    </row>
    <row r="414" spans="2:19" x14ac:dyDescent="0.25">
      <c r="B414" t="s">
        <v>905</v>
      </c>
      <c r="C414" t="s">
        <v>18</v>
      </c>
      <c r="D414" t="s">
        <v>838</v>
      </c>
      <c r="E414" t="s">
        <v>858</v>
      </c>
      <c r="F414" t="s">
        <v>68</v>
      </c>
      <c r="G414" t="s">
        <v>95</v>
      </c>
      <c r="H414" t="s">
        <v>717</v>
      </c>
      <c r="I414" t="s">
        <v>975</v>
      </c>
      <c r="J414" t="s">
        <v>981</v>
      </c>
      <c r="K414" t="s">
        <v>130</v>
      </c>
      <c r="L414" t="s">
        <v>96</v>
      </c>
      <c r="M414">
        <v>0</v>
      </c>
      <c r="N414">
        <v>5114</v>
      </c>
      <c r="O414" t="s">
        <v>10</v>
      </c>
      <c r="P414" s="6">
        <v>1</v>
      </c>
      <c r="Q414">
        <v>75588</v>
      </c>
      <c r="R414">
        <f t="shared" si="39"/>
        <v>75588</v>
      </c>
      <c r="S414">
        <f t="shared" si="40"/>
        <v>84658.560000000012</v>
      </c>
    </row>
    <row r="415" spans="2:19" x14ac:dyDescent="0.25">
      <c r="B415" t="s">
        <v>906</v>
      </c>
      <c r="C415" t="s">
        <v>18</v>
      </c>
      <c r="D415" t="s">
        <v>838</v>
      </c>
      <c r="E415" t="s">
        <v>859</v>
      </c>
      <c r="F415" t="s">
        <v>68</v>
      </c>
      <c r="G415" t="s">
        <v>95</v>
      </c>
      <c r="H415" t="s">
        <v>717</v>
      </c>
      <c r="I415" t="s">
        <v>975</v>
      </c>
      <c r="J415" t="s">
        <v>981</v>
      </c>
      <c r="K415" t="s">
        <v>130</v>
      </c>
      <c r="L415" t="s">
        <v>96</v>
      </c>
      <c r="M415">
        <v>0</v>
      </c>
      <c r="N415">
        <v>5114</v>
      </c>
      <c r="O415" t="s">
        <v>10</v>
      </c>
      <c r="P415" s="6">
        <v>1</v>
      </c>
      <c r="Q415">
        <v>75588</v>
      </c>
      <c r="R415">
        <f t="shared" si="39"/>
        <v>75588</v>
      </c>
      <c r="S415">
        <f t="shared" si="40"/>
        <v>84658.560000000012</v>
      </c>
    </row>
    <row r="416" spans="2:19" x14ac:dyDescent="0.25">
      <c r="B416" t="s">
        <v>907</v>
      </c>
      <c r="C416" t="s">
        <v>18</v>
      </c>
      <c r="D416" t="s">
        <v>838</v>
      </c>
      <c r="E416" t="s">
        <v>860</v>
      </c>
      <c r="F416" t="s">
        <v>68</v>
      </c>
      <c r="G416" t="s">
        <v>95</v>
      </c>
      <c r="H416" t="s">
        <v>717</v>
      </c>
      <c r="I416" t="s">
        <v>975</v>
      </c>
      <c r="J416" t="s">
        <v>981</v>
      </c>
      <c r="K416" t="s">
        <v>130</v>
      </c>
      <c r="L416" t="s">
        <v>96</v>
      </c>
      <c r="M416">
        <v>0</v>
      </c>
      <c r="N416">
        <v>5114</v>
      </c>
      <c r="O416" t="s">
        <v>10</v>
      </c>
      <c r="P416" s="6">
        <v>1</v>
      </c>
      <c r="Q416">
        <v>75588</v>
      </c>
      <c r="R416">
        <f t="shared" si="39"/>
        <v>75588</v>
      </c>
      <c r="S416">
        <f t="shared" si="40"/>
        <v>84658.560000000012</v>
      </c>
    </row>
    <row r="417" spans="2:19" x14ac:dyDescent="0.25">
      <c r="B417" t="s">
        <v>908</v>
      </c>
      <c r="C417" t="s">
        <v>18</v>
      </c>
      <c r="D417" t="s">
        <v>838</v>
      </c>
      <c r="E417" t="s">
        <v>861</v>
      </c>
      <c r="F417" t="s">
        <v>68</v>
      </c>
      <c r="G417" t="s">
        <v>95</v>
      </c>
      <c r="H417" t="s">
        <v>717</v>
      </c>
      <c r="I417" t="s">
        <v>975</v>
      </c>
      <c r="J417" t="s">
        <v>981</v>
      </c>
      <c r="K417" t="s">
        <v>130</v>
      </c>
      <c r="L417" t="s">
        <v>96</v>
      </c>
      <c r="M417">
        <v>0</v>
      </c>
      <c r="N417">
        <v>5114</v>
      </c>
      <c r="O417" t="s">
        <v>10</v>
      </c>
      <c r="P417" s="6">
        <v>1</v>
      </c>
      <c r="Q417">
        <v>75588</v>
      </c>
      <c r="R417">
        <f t="shared" si="39"/>
        <v>75588</v>
      </c>
      <c r="S417">
        <f t="shared" si="40"/>
        <v>84658.560000000012</v>
      </c>
    </row>
    <row r="418" spans="2:19" x14ac:dyDescent="0.25">
      <c r="B418" t="s">
        <v>909</v>
      </c>
      <c r="C418" t="s">
        <v>18</v>
      </c>
      <c r="D418" t="s">
        <v>838</v>
      </c>
      <c r="E418" t="s">
        <v>862</v>
      </c>
      <c r="F418" t="s">
        <v>68</v>
      </c>
      <c r="G418" t="s">
        <v>95</v>
      </c>
      <c r="H418" t="s">
        <v>717</v>
      </c>
      <c r="I418" t="s">
        <v>975</v>
      </c>
      <c r="J418" t="s">
        <v>981</v>
      </c>
      <c r="K418" t="s">
        <v>130</v>
      </c>
      <c r="L418" t="s">
        <v>96</v>
      </c>
      <c r="M418">
        <v>0</v>
      </c>
      <c r="N418">
        <v>5114</v>
      </c>
      <c r="O418" t="s">
        <v>10</v>
      </c>
      <c r="P418" s="6">
        <v>1</v>
      </c>
      <c r="Q418">
        <v>75588</v>
      </c>
      <c r="R418">
        <f t="shared" si="39"/>
        <v>75588</v>
      </c>
      <c r="S418">
        <f t="shared" si="40"/>
        <v>84658.560000000012</v>
      </c>
    </row>
    <row r="419" spans="2:19" x14ac:dyDescent="0.25">
      <c r="B419" t="s">
        <v>910</v>
      </c>
      <c r="C419" t="s">
        <v>18</v>
      </c>
      <c r="D419" t="s">
        <v>838</v>
      </c>
      <c r="E419" t="s">
        <v>863</v>
      </c>
      <c r="F419" t="s">
        <v>68</v>
      </c>
      <c r="G419" t="s">
        <v>95</v>
      </c>
      <c r="H419" t="s">
        <v>717</v>
      </c>
      <c r="I419" t="s">
        <v>975</v>
      </c>
      <c r="J419" t="s">
        <v>981</v>
      </c>
      <c r="K419" t="s">
        <v>130</v>
      </c>
      <c r="L419" t="s">
        <v>96</v>
      </c>
      <c r="M419">
        <v>0</v>
      </c>
      <c r="N419">
        <v>5114</v>
      </c>
      <c r="O419" t="s">
        <v>10</v>
      </c>
      <c r="P419" s="6">
        <v>1</v>
      </c>
      <c r="Q419">
        <v>19744</v>
      </c>
      <c r="R419">
        <f t="shared" si="39"/>
        <v>19744</v>
      </c>
      <c r="S419">
        <f t="shared" si="40"/>
        <v>22113.280000000002</v>
      </c>
    </row>
    <row r="420" spans="2:19" x14ac:dyDescent="0.25">
      <c r="B420" t="s">
        <v>911</v>
      </c>
      <c r="C420" t="s">
        <v>18</v>
      </c>
      <c r="D420" t="s">
        <v>838</v>
      </c>
      <c r="E420" t="s">
        <v>864</v>
      </c>
      <c r="F420" t="s">
        <v>68</v>
      </c>
      <c r="G420" t="s">
        <v>95</v>
      </c>
      <c r="H420" t="s">
        <v>717</v>
      </c>
      <c r="I420" t="s">
        <v>975</v>
      </c>
      <c r="J420" t="s">
        <v>981</v>
      </c>
      <c r="K420" t="s">
        <v>130</v>
      </c>
      <c r="L420" t="s">
        <v>96</v>
      </c>
      <c r="M420">
        <v>0</v>
      </c>
      <c r="N420">
        <v>5114</v>
      </c>
      <c r="O420" t="s">
        <v>10</v>
      </c>
      <c r="P420" s="6">
        <v>1</v>
      </c>
      <c r="Q420">
        <v>19744</v>
      </c>
      <c r="R420">
        <f t="shared" si="39"/>
        <v>19744</v>
      </c>
      <c r="S420">
        <f t="shared" si="40"/>
        <v>22113.280000000002</v>
      </c>
    </row>
    <row r="421" spans="2:19" x14ac:dyDescent="0.25">
      <c r="B421" t="s">
        <v>912</v>
      </c>
      <c r="C421" t="s">
        <v>18</v>
      </c>
      <c r="D421" t="s">
        <v>838</v>
      </c>
      <c r="E421" t="s">
        <v>865</v>
      </c>
      <c r="F421" t="s">
        <v>68</v>
      </c>
      <c r="G421" t="s">
        <v>95</v>
      </c>
      <c r="H421" t="s">
        <v>717</v>
      </c>
      <c r="I421" t="s">
        <v>79</v>
      </c>
      <c r="J421" t="s">
        <v>982</v>
      </c>
      <c r="K421" t="s">
        <v>130</v>
      </c>
      <c r="L421" t="s">
        <v>96</v>
      </c>
      <c r="M421">
        <v>0</v>
      </c>
      <c r="N421">
        <v>5114</v>
      </c>
      <c r="O421" t="s">
        <v>10</v>
      </c>
      <c r="P421" s="6">
        <v>1</v>
      </c>
      <c r="Q421">
        <v>75588</v>
      </c>
      <c r="R421">
        <f t="shared" si="39"/>
        <v>75588</v>
      </c>
      <c r="S421">
        <f t="shared" si="40"/>
        <v>84658.560000000012</v>
      </c>
    </row>
    <row r="422" spans="2:19" x14ac:dyDescent="0.25">
      <c r="B422" t="s">
        <v>913</v>
      </c>
      <c r="C422" t="s">
        <v>18</v>
      </c>
      <c r="D422" t="s">
        <v>838</v>
      </c>
      <c r="E422" t="s">
        <v>866</v>
      </c>
      <c r="F422" t="s">
        <v>68</v>
      </c>
      <c r="G422" t="s">
        <v>95</v>
      </c>
      <c r="H422" t="s">
        <v>717</v>
      </c>
      <c r="I422" t="s">
        <v>79</v>
      </c>
      <c r="J422" t="s">
        <v>982</v>
      </c>
      <c r="K422" t="s">
        <v>130</v>
      </c>
      <c r="L422" t="s">
        <v>96</v>
      </c>
      <c r="M422">
        <v>0</v>
      </c>
      <c r="N422">
        <v>5114</v>
      </c>
      <c r="O422" t="s">
        <v>10</v>
      </c>
      <c r="P422" s="6">
        <v>1</v>
      </c>
      <c r="Q422">
        <v>75588</v>
      </c>
      <c r="R422">
        <f t="shared" si="39"/>
        <v>75588</v>
      </c>
      <c r="S422">
        <f t="shared" si="40"/>
        <v>84658.560000000012</v>
      </c>
    </row>
    <row r="423" spans="2:19" x14ac:dyDescent="0.25">
      <c r="B423" t="s">
        <v>914</v>
      </c>
      <c r="C423" t="s">
        <v>18</v>
      </c>
      <c r="D423" t="s">
        <v>838</v>
      </c>
      <c r="E423" t="s">
        <v>867</v>
      </c>
      <c r="F423" t="s">
        <v>68</v>
      </c>
      <c r="G423" t="s">
        <v>95</v>
      </c>
      <c r="H423" t="s">
        <v>717</v>
      </c>
      <c r="I423" t="s">
        <v>79</v>
      </c>
      <c r="J423" t="s">
        <v>982</v>
      </c>
      <c r="K423" t="s">
        <v>130</v>
      </c>
      <c r="L423" t="s">
        <v>96</v>
      </c>
      <c r="M423">
        <v>0</v>
      </c>
      <c r="N423">
        <v>5114</v>
      </c>
      <c r="O423" t="s">
        <v>10</v>
      </c>
      <c r="P423" s="6">
        <v>1</v>
      </c>
      <c r="Q423">
        <v>75588</v>
      </c>
      <c r="R423">
        <f t="shared" si="39"/>
        <v>75588</v>
      </c>
      <c r="S423">
        <f t="shared" si="40"/>
        <v>84658.560000000012</v>
      </c>
    </row>
    <row r="424" spans="2:19" x14ac:dyDescent="0.25">
      <c r="B424" t="s">
        <v>915</v>
      </c>
      <c r="C424" t="s">
        <v>18</v>
      </c>
      <c r="D424" t="s">
        <v>838</v>
      </c>
      <c r="E424" t="s">
        <v>868</v>
      </c>
      <c r="F424" t="s">
        <v>68</v>
      </c>
      <c r="G424" t="s">
        <v>95</v>
      </c>
      <c r="H424" t="s">
        <v>717</v>
      </c>
      <c r="I424" t="s">
        <v>79</v>
      </c>
      <c r="J424" t="s">
        <v>982</v>
      </c>
      <c r="K424" t="s">
        <v>130</v>
      </c>
      <c r="L424" t="s">
        <v>96</v>
      </c>
      <c r="M424">
        <v>0</v>
      </c>
      <c r="N424">
        <v>5114</v>
      </c>
      <c r="O424" t="s">
        <v>10</v>
      </c>
      <c r="P424" s="6">
        <v>1</v>
      </c>
      <c r="Q424">
        <v>36088</v>
      </c>
      <c r="R424">
        <f t="shared" si="39"/>
        <v>36088</v>
      </c>
      <c r="S424">
        <f t="shared" si="40"/>
        <v>40418.560000000005</v>
      </c>
    </row>
    <row r="425" spans="2:19" x14ac:dyDescent="0.25">
      <c r="B425" t="s">
        <v>916</v>
      </c>
      <c r="C425" t="s">
        <v>18</v>
      </c>
      <c r="D425" t="s">
        <v>838</v>
      </c>
      <c r="E425" t="s">
        <v>869</v>
      </c>
      <c r="F425" t="s">
        <v>68</v>
      </c>
      <c r="G425" t="s">
        <v>95</v>
      </c>
      <c r="H425" t="s">
        <v>717</v>
      </c>
      <c r="I425" t="s">
        <v>975</v>
      </c>
      <c r="J425" t="s">
        <v>983</v>
      </c>
      <c r="K425" t="s">
        <v>130</v>
      </c>
      <c r="L425" t="s">
        <v>96</v>
      </c>
      <c r="M425">
        <v>0</v>
      </c>
      <c r="N425">
        <v>5114</v>
      </c>
      <c r="O425" t="s">
        <v>10</v>
      </c>
      <c r="P425" s="6">
        <v>1</v>
      </c>
      <c r="Q425">
        <v>264588</v>
      </c>
      <c r="R425">
        <f t="shared" si="39"/>
        <v>264588</v>
      </c>
      <c r="S425">
        <f t="shared" si="40"/>
        <v>296338.56000000006</v>
      </c>
    </row>
    <row r="426" spans="2:19" x14ac:dyDescent="0.25">
      <c r="B426" t="s">
        <v>917</v>
      </c>
      <c r="C426" t="s">
        <v>18</v>
      </c>
      <c r="D426" t="s">
        <v>838</v>
      </c>
      <c r="E426" t="s">
        <v>870</v>
      </c>
      <c r="F426" t="s">
        <v>68</v>
      </c>
      <c r="G426" t="s">
        <v>95</v>
      </c>
      <c r="H426" t="s">
        <v>717</v>
      </c>
      <c r="I426" t="s">
        <v>975</v>
      </c>
      <c r="J426" t="s">
        <v>983</v>
      </c>
      <c r="K426" t="s">
        <v>130</v>
      </c>
      <c r="L426" t="s">
        <v>96</v>
      </c>
      <c r="M426">
        <v>0</v>
      </c>
      <c r="N426">
        <v>5114</v>
      </c>
      <c r="O426" t="s">
        <v>10</v>
      </c>
      <c r="P426" s="6">
        <v>1</v>
      </c>
      <c r="Q426">
        <v>75588</v>
      </c>
      <c r="R426">
        <f t="shared" si="39"/>
        <v>75588</v>
      </c>
      <c r="S426">
        <f t="shared" si="40"/>
        <v>84658.560000000012</v>
      </c>
    </row>
    <row r="427" spans="2:19" x14ac:dyDescent="0.25">
      <c r="B427" t="s">
        <v>918</v>
      </c>
      <c r="C427" t="s">
        <v>18</v>
      </c>
      <c r="D427" t="s">
        <v>838</v>
      </c>
      <c r="E427" t="s">
        <v>871</v>
      </c>
      <c r="F427" t="s">
        <v>68</v>
      </c>
      <c r="G427" t="s">
        <v>95</v>
      </c>
      <c r="H427" t="s">
        <v>717</v>
      </c>
      <c r="I427" t="s">
        <v>975</v>
      </c>
      <c r="J427" t="s">
        <v>983</v>
      </c>
      <c r="K427" t="s">
        <v>130</v>
      </c>
      <c r="L427" t="s">
        <v>96</v>
      </c>
      <c r="M427">
        <v>0</v>
      </c>
      <c r="N427">
        <v>5114</v>
      </c>
      <c r="O427" t="s">
        <v>10</v>
      </c>
      <c r="P427" s="6">
        <v>1</v>
      </c>
      <c r="Q427">
        <v>75588</v>
      </c>
      <c r="R427">
        <f t="shared" si="39"/>
        <v>75588</v>
      </c>
      <c r="S427">
        <f t="shared" si="40"/>
        <v>84658.560000000012</v>
      </c>
    </row>
    <row r="428" spans="2:19" x14ac:dyDescent="0.25">
      <c r="B428" t="s">
        <v>919</v>
      </c>
      <c r="C428" t="s">
        <v>18</v>
      </c>
      <c r="D428" t="s">
        <v>838</v>
      </c>
      <c r="E428" t="s">
        <v>872</v>
      </c>
      <c r="F428" t="s">
        <v>68</v>
      </c>
      <c r="G428" t="s">
        <v>95</v>
      </c>
      <c r="H428" t="s">
        <v>717</v>
      </c>
      <c r="I428" t="s">
        <v>975</v>
      </c>
      <c r="J428" t="s">
        <v>983</v>
      </c>
      <c r="K428" t="s">
        <v>130</v>
      </c>
      <c r="L428" t="s">
        <v>96</v>
      </c>
      <c r="M428">
        <v>0</v>
      </c>
      <c r="N428">
        <v>5114</v>
      </c>
      <c r="O428" t="s">
        <v>10</v>
      </c>
      <c r="P428" s="6">
        <v>1</v>
      </c>
      <c r="Q428">
        <v>75588</v>
      </c>
      <c r="R428">
        <f t="shared" si="39"/>
        <v>75588</v>
      </c>
      <c r="S428">
        <f t="shared" si="40"/>
        <v>84658.560000000012</v>
      </c>
    </row>
    <row r="429" spans="2:19" x14ac:dyDescent="0.25">
      <c r="B429" t="s">
        <v>920</v>
      </c>
      <c r="C429" t="s">
        <v>18</v>
      </c>
      <c r="D429" t="s">
        <v>838</v>
      </c>
      <c r="E429" t="s">
        <v>873</v>
      </c>
      <c r="F429" t="s">
        <v>68</v>
      </c>
      <c r="G429" t="s">
        <v>95</v>
      </c>
      <c r="H429" t="s">
        <v>717</v>
      </c>
      <c r="I429" t="s">
        <v>975</v>
      </c>
      <c r="J429" t="s">
        <v>983</v>
      </c>
      <c r="K429" t="s">
        <v>130</v>
      </c>
      <c r="L429" t="s">
        <v>96</v>
      </c>
      <c r="M429">
        <v>0</v>
      </c>
      <c r="N429">
        <v>5114</v>
      </c>
      <c r="O429" t="s">
        <v>10</v>
      </c>
      <c r="P429" s="6">
        <v>1</v>
      </c>
      <c r="Q429">
        <v>36088</v>
      </c>
      <c r="R429">
        <f t="shared" si="39"/>
        <v>36088</v>
      </c>
      <c r="S429">
        <f t="shared" si="40"/>
        <v>40418.560000000005</v>
      </c>
    </row>
    <row r="430" spans="2:19" x14ac:dyDescent="0.25">
      <c r="B430" t="s">
        <v>921</v>
      </c>
      <c r="C430" t="s">
        <v>18</v>
      </c>
      <c r="D430" t="s">
        <v>838</v>
      </c>
      <c r="E430" t="s">
        <v>874</v>
      </c>
      <c r="F430" t="s">
        <v>68</v>
      </c>
      <c r="G430" t="s">
        <v>95</v>
      </c>
      <c r="H430" t="s">
        <v>717</v>
      </c>
      <c r="I430" t="s">
        <v>975</v>
      </c>
      <c r="J430" t="s">
        <v>983</v>
      </c>
      <c r="K430" t="s">
        <v>130</v>
      </c>
      <c r="L430" t="s">
        <v>96</v>
      </c>
      <c r="M430">
        <v>0</v>
      </c>
      <c r="N430">
        <v>5114</v>
      </c>
      <c r="O430" t="s">
        <v>10</v>
      </c>
      <c r="P430" s="6">
        <v>1</v>
      </c>
      <c r="Q430">
        <v>36088</v>
      </c>
      <c r="R430">
        <f t="shared" si="39"/>
        <v>36088</v>
      </c>
      <c r="S430">
        <f t="shared" si="40"/>
        <v>40418.560000000005</v>
      </c>
    </row>
    <row r="431" spans="2:19" x14ac:dyDescent="0.25">
      <c r="B431" t="s">
        <v>922</v>
      </c>
      <c r="C431" t="s">
        <v>18</v>
      </c>
      <c r="D431" t="s">
        <v>838</v>
      </c>
      <c r="E431" t="s">
        <v>875</v>
      </c>
      <c r="F431" t="s">
        <v>68</v>
      </c>
      <c r="G431" t="s">
        <v>95</v>
      </c>
      <c r="H431" t="s">
        <v>717</v>
      </c>
      <c r="I431" t="s">
        <v>231</v>
      </c>
      <c r="J431" t="s">
        <v>709</v>
      </c>
      <c r="K431" t="s">
        <v>130</v>
      </c>
      <c r="L431" t="s">
        <v>96</v>
      </c>
      <c r="M431">
        <v>0</v>
      </c>
      <c r="N431">
        <v>5114</v>
      </c>
      <c r="O431" t="s">
        <v>10</v>
      </c>
      <c r="P431" s="6">
        <v>1</v>
      </c>
      <c r="Q431">
        <v>264588</v>
      </c>
      <c r="R431">
        <f t="shared" si="39"/>
        <v>264588</v>
      </c>
      <c r="S431">
        <f t="shared" si="40"/>
        <v>296338.56000000006</v>
      </c>
    </row>
    <row r="432" spans="2:19" x14ac:dyDescent="0.25">
      <c r="B432" t="s">
        <v>923</v>
      </c>
      <c r="C432" t="s">
        <v>18</v>
      </c>
      <c r="D432" t="s">
        <v>838</v>
      </c>
      <c r="E432" t="s">
        <v>876</v>
      </c>
      <c r="F432" t="s">
        <v>68</v>
      </c>
      <c r="G432" t="s">
        <v>95</v>
      </c>
      <c r="H432" t="s">
        <v>717</v>
      </c>
      <c r="I432" t="s">
        <v>231</v>
      </c>
      <c r="J432" t="s">
        <v>709</v>
      </c>
      <c r="K432" t="s">
        <v>130</v>
      </c>
      <c r="L432" t="s">
        <v>96</v>
      </c>
      <c r="M432">
        <v>0</v>
      </c>
      <c r="N432">
        <v>5114</v>
      </c>
      <c r="O432" t="s">
        <v>10</v>
      </c>
      <c r="P432" s="6">
        <v>1</v>
      </c>
      <c r="Q432">
        <v>75588</v>
      </c>
      <c r="R432">
        <f t="shared" si="39"/>
        <v>75588</v>
      </c>
      <c r="S432">
        <f t="shared" si="40"/>
        <v>84658.560000000012</v>
      </c>
    </row>
    <row r="433" spans="2:19" x14ac:dyDescent="0.25">
      <c r="B433" t="s">
        <v>924</v>
      </c>
      <c r="C433" t="s">
        <v>18</v>
      </c>
      <c r="D433" t="s">
        <v>838</v>
      </c>
      <c r="E433" t="s">
        <v>877</v>
      </c>
      <c r="F433" t="s">
        <v>68</v>
      </c>
      <c r="G433" t="s">
        <v>95</v>
      </c>
      <c r="H433" t="s">
        <v>717</v>
      </c>
      <c r="I433" t="s">
        <v>226</v>
      </c>
      <c r="J433" t="s">
        <v>407</v>
      </c>
      <c r="K433" t="s">
        <v>130</v>
      </c>
      <c r="L433" t="s">
        <v>96</v>
      </c>
      <c r="M433">
        <v>0</v>
      </c>
      <c r="N433">
        <v>5114</v>
      </c>
      <c r="O433" t="s">
        <v>10</v>
      </c>
      <c r="P433" s="6">
        <v>1</v>
      </c>
      <c r="Q433">
        <v>75588</v>
      </c>
      <c r="R433">
        <f t="shared" si="39"/>
        <v>75588</v>
      </c>
      <c r="S433">
        <f t="shared" si="40"/>
        <v>84658.560000000012</v>
      </c>
    </row>
    <row r="434" spans="2:19" x14ac:dyDescent="0.25">
      <c r="B434" t="s">
        <v>925</v>
      </c>
      <c r="C434" t="s">
        <v>18</v>
      </c>
      <c r="D434" t="s">
        <v>838</v>
      </c>
      <c r="E434" t="s">
        <v>878</v>
      </c>
      <c r="F434" t="s">
        <v>68</v>
      </c>
      <c r="G434" t="s">
        <v>95</v>
      </c>
      <c r="H434" t="s">
        <v>717</v>
      </c>
      <c r="I434" t="s">
        <v>226</v>
      </c>
      <c r="J434" t="s">
        <v>407</v>
      </c>
      <c r="K434" t="s">
        <v>130</v>
      </c>
      <c r="L434" t="s">
        <v>96</v>
      </c>
      <c r="M434">
        <v>0</v>
      </c>
      <c r="N434">
        <v>5114</v>
      </c>
      <c r="O434" t="s">
        <v>10</v>
      </c>
      <c r="P434" s="6">
        <v>1</v>
      </c>
      <c r="Q434">
        <v>75588</v>
      </c>
      <c r="R434">
        <f t="shared" si="39"/>
        <v>75588</v>
      </c>
      <c r="S434">
        <f t="shared" si="40"/>
        <v>84658.560000000012</v>
      </c>
    </row>
    <row r="435" spans="2:19" x14ac:dyDescent="0.25">
      <c r="B435" t="s">
        <v>926</v>
      </c>
      <c r="C435" t="s">
        <v>18</v>
      </c>
      <c r="D435" t="s">
        <v>838</v>
      </c>
      <c r="E435" t="s">
        <v>879</v>
      </c>
      <c r="F435" t="s">
        <v>68</v>
      </c>
      <c r="G435" t="s">
        <v>95</v>
      </c>
      <c r="H435" t="s">
        <v>717</v>
      </c>
      <c r="I435" t="s">
        <v>226</v>
      </c>
      <c r="J435" t="s">
        <v>407</v>
      </c>
      <c r="K435" t="s">
        <v>130</v>
      </c>
      <c r="L435" t="s">
        <v>96</v>
      </c>
      <c r="M435">
        <v>0</v>
      </c>
      <c r="N435">
        <v>5114</v>
      </c>
      <c r="O435" t="s">
        <v>10</v>
      </c>
      <c r="P435" s="6">
        <v>1</v>
      </c>
      <c r="Q435">
        <v>75588</v>
      </c>
      <c r="R435">
        <f t="shared" si="39"/>
        <v>75588</v>
      </c>
      <c r="S435">
        <f t="shared" si="40"/>
        <v>84658.560000000012</v>
      </c>
    </row>
    <row r="436" spans="2:19" x14ac:dyDescent="0.25">
      <c r="B436" t="s">
        <v>927</v>
      </c>
      <c r="C436" t="s">
        <v>18</v>
      </c>
      <c r="D436" t="s">
        <v>838</v>
      </c>
      <c r="E436" t="s">
        <v>880</v>
      </c>
      <c r="F436" t="s">
        <v>68</v>
      </c>
      <c r="G436" t="s">
        <v>95</v>
      </c>
      <c r="H436" t="s">
        <v>717</v>
      </c>
      <c r="I436" t="s">
        <v>82</v>
      </c>
      <c r="J436" t="s">
        <v>984</v>
      </c>
      <c r="K436" t="s">
        <v>130</v>
      </c>
      <c r="L436" t="s">
        <v>96</v>
      </c>
      <c r="M436">
        <v>0</v>
      </c>
      <c r="N436">
        <v>5114</v>
      </c>
      <c r="O436" t="s">
        <v>10</v>
      </c>
      <c r="P436" s="6">
        <v>1</v>
      </c>
      <c r="Q436">
        <v>108188</v>
      </c>
      <c r="R436">
        <f t="shared" si="39"/>
        <v>108188</v>
      </c>
      <c r="S436">
        <f t="shared" si="40"/>
        <v>121170.56000000001</v>
      </c>
    </row>
    <row r="437" spans="2:19" x14ac:dyDescent="0.25">
      <c r="B437" t="s">
        <v>928</v>
      </c>
      <c r="C437" t="s">
        <v>18</v>
      </c>
      <c r="D437" t="s">
        <v>838</v>
      </c>
      <c r="E437" t="s">
        <v>881</v>
      </c>
      <c r="F437" t="s">
        <v>68</v>
      </c>
      <c r="G437" t="s">
        <v>95</v>
      </c>
      <c r="H437" t="s">
        <v>717</v>
      </c>
      <c r="I437" t="s">
        <v>82</v>
      </c>
      <c r="J437" t="s">
        <v>984</v>
      </c>
      <c r="K437" t="s">
        <v>130</v>
      </c>
      <c r="L437" t="s">
        <v>96</v>
      </c>
      <c r="M437">
        <v>0</v>
      </c>
      <c r="N437">
        <v>5114</v>
      </c>
      <c r="O437" t="s">
        <v>10</v>
      </c>
      <c r="P437" s="6">
        <v>1</v>
      </c>
      <c r="Q437">
        <v>75588</v>
      </c>
      <c r="R437">
        <f t="shared" si="39"/>
        <v>75588</v>
      </c>
      <c r="S437">
        <f t="shared" si="40"/>
        <v>84658.560000000012</v>
      </c>
    </row>
    <row r="438" spans="2:19" x14ac:dyDescent="0.25">
      <c r="B438" t="s">
        <v>929</v>
      </c>
      <c r="C438" t="s">
        <v>18</v>
      </c>
      <c r="D438" t="s">
        <v>838</v>
      </c>
      <c r="E438" t="s">
        <v>882</v>
      </c>
      <c r="F438" t="s">
        <v>68</v>
      </c>
      <c r="G438" t="s">
        <v>95</v>
      </c>
      <c r="H438" t="s">
        <v>717</v>
      </c>
      <c r="I438" t="s">
        <v>213</v>
      </c>
      <c r="J438" t="s">
        <v>970</v>
      </c>
      <c r="K438" t="s">
        <v>130</v>
      </c>
      <c r="L438" t="s">
        <v>96</v>
      </c>
      <c r="M438">
        <v>0</v>
      </c>
      <c r="N438">
        <v>5114</v>
      </c>
      <c r="O438" t="s">
        <v>10</v>
      </c>
      <c r="P438" s="6">
        <v>1</v>
      </c>
      <c r="Q438">
        <v>184294</v>
      </c>
      <c r="R438">
        <f t="shared" si="39"/>
        <v>184294</v>
      </c>
      <c r="S438">
        <f t="shared" si="40"/>
        <v>206409.28000000003</v>
      </c>
    </row>
    <row r="439" spans="2:19" x14ac:dyDescent="0.25">
      <c r="B439" t="s">
        <v>930</v>
      </c>
      <c r="C439" t="s">
        <v>18</v>
      </c>
      <c r="D439" t="s">
        <v>838</v>
      </c>
      <c r="E439" t="s">
        <v>883</v>
      </c>
      <c r="F439" t="s">
        <v>68</v>
      </c>
      <c r="G439" t="s">
        <v>95</v>
      </c>
      <c r="H439" t="s">
        <v>717</v>
      </c>
      <c r="I439" t="s">
        <v>213</v>
      </c>
      <c r="J439" t="s">
        <v>971</v>
      </c>
      <c r="K439" t="s">
        <v>130</v>
      </c>
      <c r="L439" t="s">
        <v>96</v>
      </c>
      <c r="M439">
        <v>0</v>
      </c>
      <c r="N439">
        <v>5114</v>
      </c>
      <c r="O439" t="s">
        <v>10</v>
      </c>
      <c r="P439" s="6">
        <v>1</v>
      </c>
      <c r="Q439">
        <v>184294</v>
      </c>
      <c r="R439">
        <f t="shared" si="39"/>
        <v>184294</v>
      </c>
      <c r="S439">
        <f t="shared" si="40"/>
        <v>206409.28000000003</v>
      </c>
    </row>
    <row r="440" spans="2:19" x14ac:dyDescent="0.25">
      <c r="B440" t="s">
        <v>931</v>
      </c>
      <c r="C440" t="s">
        <v>18</v>
      </c>
      <c r="D440" t="s">
        <v>838</v>
      </c>
      <c r="E440" t="s">
        <v>884</v>
      </c>
      <c r="F440" t="s">
        <v>68</v>
      </c>
      <c r="G440" t="s">
        <v>95</v>
      </c>
      <c r="H440" t="s">
        <v>717</v>
      </c>
      <c r="I440" t="s">
        <v>78</v>
      </c>
      <c r="J440" t="s">
        <v>985</v>
      </c>
      <c r="K440" t="s">
        <v>130</v>
      </c>
      <c r="L440" t="s">
        <v>96</v>
      </c>
      <c r="M440">
        <v>0</v>
      </c>
      <c r="N440">
        <v>5114</v>
      </c>
      <c r="O440" t="s">
        <v>10</v>
      </c>
      <c r="P440" s="6">
        <v>1</v>
      </c>
      <c r="Q440">
        <v>184294</v>
      </c>
      <c r="R440">
        <f t="shared" si="39"/>
        <v>184294</v>
      </c>
      <c r="S440">
        <f t="shared" si="40"/>
        <v>206409.28000000003</v>
      </c>
    </row>
    <row r="441" spans="2:19" x14ac:dyDescent="0.25">
      <c r="B441" t="s">
        <v>932</v>
      </c>
      <c r="C441" t="s">
        <v>18</v>
      </c>
      <c r="D441" t="s">
        <v>838</v>
      </c>
      <c r="E441" t="s">
        <v>885</v>
      </c>
      <c r="F441" t="s">
        <v>68</v>
      </c>
      <c r="G441" t="s">
        <v>95</v>
      </c>
      <c r="H441" t="s">
        <v>717</v>
      </c>
      <c r="I441" t="s">
        <v>78</v>
      </c>
      <c r="J441" t="s">
        <v>985</v>
      </c>
      <c r="K441" t="s">
        <v>130</v>
      </c>
      <c r="L441" t="s">
        <v>96</v>
      </c>
      <c r="M441">
        <v>0</v>
      </c>
      <c r="N441">
        <v>5114</v>
      </c>
      <c r="O441" t="s">
        <v>10</v>
      </c>
      <c r="P441" s="6">
        <v>1</v>
      </c>
      <c r="Q441">
        <v>184294</v>
      </c>
      <c r="R441">
        <f t="shared" si="39"/>
        <v>184294</v>
      </c>
      <c r="S441">
        <f t="shared" si="40"/>
        <v>206409.28000000003</v>
      </c>
    </row>
    <row r="442" spans="2:19" ht="101.25" customHeight="1" x14ac:dyDescent="0.25">
      <c r="B442" t="s">
        <v>933</v>
      </c>
      <c r="C442" t="s">
        <v>18</v>
      </c>
      <c r="D442" t="s">
        <v>129</v>
      </c>
      <c r="E442" t="s">
        <v>365</v>
      </c>
      <c r="F442" t="s">
        <v>68</v>
      </c>
      <c r="G442" t="s">
        <v>95</v>
      </c>
      <c r="H442" t="s">
        <v>366</v>
      </c>
      <c r="I442" t="s">
        <v>231</v>
      </c>
      <c r="J442" t="s">
        <v>709</v>
      </c>
      <c r="K442" t="s">
        <v>130</v>
      </c>
      <c r="L442" t="s">
        <v>96</v>
      </c>
      <c r="M442">
        <v>0</v>
      </c>
      <c r="N442">
        <v>5114</v>
      </c>
      <c r="O442" t="s">
        <v>10</v>
      </c>
      <c r="P442" s="6">
        <v>1</v>
      </c>
      <c r="Q442">
        <v>1000000</v>
      </c>
      <c r="R442">
        <f t="shared" si="27"/>
        <v>1000000</v>
      </c>
      <c r="S442">
        <f t="shared" si="28"/>
        <v>1120000</v>
      </c>
    </row>
    <row r="443" spans="2:19" x14ac:dyDescent="0.25">
      <c r="B443" t="s">
        <v>934</v>
      </c>
      <c r="C443" t="s">
        <v>18</v>
      </c>
      <c r="D443" t="s">
        <v>128</v>
      </c>
      <c r="E443" t="s">
        <v>123</v>
      </c>
      <c r="F443" t="s">
        <v>88</v>
      </c>
      <c r="G443" t="s">
        <v>95</v>
      </c>
      <c r="H443" t="s">
        <v>364</v>
      </c>
      <c r="I443" t="s">
        <v>453</v>
      </c>
      <c r="J443" t="s">
        <v>363</v>
      </c>
      <c r="K443" t="s">
        <v>130</v>
      </c>
      <c r="L443" t="s">
        <v>96</v>
      </c>
      <c r="M443">
        <v>0</v>
      </c>
      <c r="N443">
        <v>5114</v>
      </c>
      <c r="O443" t="s">
        <v>10</v>
      </c>
      <c r="P443" s="6">
        <v>1</v>
      </c>
      <c r="Q443">
        <v>1186571.43</v>
      </c>
      <c r="R443">
        <f t="shared" ref="R443" si="41">Q443*P443</f>
        <v>1186571.43</v>
      </c>
      <c r="S443">
        <f t="shared" ref="S443" si="42">R443*1.12</f>
        <v>1328960.0016000001</v>
      </c>
    </row>
    <row r="444" spans="2:19" x14ac:dyDescent="0.25">
      <c r="B444" t="s">
        <v>935</v>
      </c>
      <c r="C444" t="s">
        <v>18</v>
      </c>
      <c r="D444" t="s">
        <v>441</v>
      </c>
      <c r="E444" t="s">
        <v>455</v>
      </c>
      <c r="F444" t="s">
        <v>68</v>
      </c>
      <c r="G444" t="s">
        <v>95</v>
      </c>
      <c r="H444" t="s">
        <v>454</v>
      </c>
      <c r="I444" t="s">
        <v>81</v>
      </c>
      <c r="J444" t="s">
        <v>380</v>
      </c>
      <c r="K444" t="s">
        <v>130</v>
      </c>
      <c r="L444" t="s">
        <v>227</v>
      </c>
      <c r="M444">
        <v>0</v>
      </c>
      <c r="N444">
        <v>5114</v>
      </c>
      <c r="O444" t="s">
        <v>10</v>
      </c>
      <c r="P444" s="6">
        <v>1</v>
      </c>
      <c r="Q444">
        <v>191025</v>
      </c>
      <c r="R444">
        <f t="shared" ref="R444:R472" si="43">Q444*P444</f>
        <v>191025</v>
      </c>
      <c r="S444">
        <f t="shared" ref="S444:S472" si="44">R444*1.12</f>
        <v>213948.00000000003</v>
      </c>
    </row>
    <row r="445" spans="2:19" x14ac:dyDescent="0.25">
      <c r="B445" t="s">
        <v>936</v>
      </c>
      <c r="C445" t="s">
        <v>18</v>
      </c>
      <c r="D445" t="s">
        <v>441</v>
      </c>
      <c r="E445" t="s">
        <v>455</v>
      </c>
      <c r="F445" t="s">
        <v>68</v>
      </c>
      <c r="G445" t="s">
        <v>95</v>
      </c>
      <c r="H445" t="s">
        <v>454</v>
      </c>
      <c r="I445" t="s">
        <v>85</v>
      </c>
      <c r="J445" t="s">
        <v>408</v>
      </c>
      <c r="K445" t="s">
        <v>130</v>
      </c>
      <c r="L445" t="s">
        <v>227</v>
      </c>
      <c r="M445">
        <v>0</v>
      </c>
      <c r="N445">
        <v>5114</v>
      </c>
      <c r="O445" t="s">
        <v>10</v>
      </c>
      <c r="P445" s="6">
        <v>1</v>
      </c>
      <c r="Q445">
        <v>191025</v>
      </c>
      <c r="R445">
        <f t="shared" si="43"/>
        <v>191025</v>
      </c>
      <c r="S445">
        <f t="shared" si="44"/>
        <v>213948.00000000003</v>
      </c>
    </row>
    <row r="446" spans="2:19" x14ac:dyDescent="0.25">
      <c r="B446" t="s">
        <v>937</v>
      </c>
      <c r="C446" t="s">
        <v>18</v>
      </c>
      <c r="D446" t="s">
        <v>441</v>
      </c>
      <c r="E446" t="s">
        <v>455</v>
      </c>
      <c r="F446" t="s">
        <v>68</v>
      </c>
      <c r="G446" t="s">
        <v>95</v>
      </c>
      <c r="H446" t="s">
        <v>454</v>
      </c>
      <c r="I446" t="s">
        <v>238</v>
      </c>
      <c r="J446" t="s">
        <v>403</v>
      </c>
      <c r="K446" t="s">
        <v>130</v>
      </c>
      <c r="L446" t="s">
        <v>227</v>
      </c>
      <c r="M446">
        <v>0</v>
      </c>
      <c r="N446">
        <v>5114</v>
      </c>
      <c r="O446" t="s">
        <v>10</v>
      </c>
      <c r="P446" s="6">
        <v>1</v>
      </c>
      <c r="Q446">
        <v>191025</v>
      </c>
      <c r="R446">
        <f t="shared" si="43"/>
        <v>191025</v>
      </c>
      <c r="S446">
        <f t="shared" si="44"/>
        <v>213948.00000000003</v>
      </c>
    </row>
    <row r="447" spans="2:19" x14ac:dyDescent="0.25">
      <c r="B447" t="s">
        <v>938</v>
      </c>
      <c r="C447" t="s">
        <v>18</v>
      </c>
      <c r="D447" t="s">
        <v>441</v>
      </c>
      <c r="E447" t="s">
        <v>455</v>
      </c>
      <c r="F447" t="s">
        <v>68</v>
      </c>
      <c r="G447" t="s">
        <v>95</v>
      </c>
      <c r="H447" t="s">
        <v>454</v>
      </c>
      <c r="I447" t="s">
        <v>372</v>
      </c>
      <c r="J447" t="s">
        <v>412</v>
      </c>
      <c r="K447" t="s">
        <v>130</v>
      </c>
      <c r="L447" t="s">
        <v>227</v>
      </c>
      <c r="M447">
        <v>0</v>
      </c>
      <c r="N447">
        <v>5114</v>
      </c>
      <c r="O447" t="s">
        <v>10</v>
      </c>
      <c r="P447" s="6">
        <v>1</v>
      </c>
      <c r="Q447">
        <v>191025</v>
      </c>
      <c r="R447">
        <f t="shared" si="43"/>
        <v>191025</v>
      </c>
      <c r="S447">
        <f t="shared" si="44"/>
        <v>213948.00000000003</v>
      </c>
    </row>
    <row r="448" spans="2:19" x14ac:dyDescent="0.25">
      <c r="B448" t="s">
        <v>939</v>
      </c>
      <c r="C448" t="s">
        <v>18</v>
      </c>
      <c r="D448" t="s">
        <v>441</v>
      </c>
      <c r="E448" t="s">
        <v>455</v>
      </c>
      <c r="F448" t="s">
        <v>68</v>
      </c>
      <c r="G448" t="s">
        <v>95</v>
      </c>
      <c r="H448" t="s">
        <v>454</v>
      </c>
      <c r="I448" t="s">
        <v>78</v>
      </c>
      <c r="J448" t="s">
        <v>375</v>
      </c>
      <c r="K448" t="s">
        <v>130</v>
      </c>
      <c r="L448" t="s">
        <v>227</v>
      </c>
      <c r="M448">
        <v>0</v>
      </c>
      <c r="N448">
        <v>5114</v>
      </c>
      <c r="O448" t="s">
        <v>10</v>
      </c>
      <c r="P448" s="6">
        <v>1</v>
      </c>
      <c r="Q448">
        <v>191025</v>
      </c>
      <c r="R448">
        <f t="shared" si="43"/>
        <v>191025</v>
      </c>
      <c r="S448">
        <f t="shared" si="44"/>
        <v>213948.00000000003</v>
      </c>
    </row>
    <row r="449" spans="2:19" x14ac:dyDescent="0.25">
      <c r="B449" t="s">
        <v>940</v>
      </c>
      <c r="C449" t="s">
        <v>18</v>
      </c>
      <c r="D449" t="s">
        <v>441</v>
      </c>
      <c r="E449" t="s">
        <v>455</v>
      </c>
      <c r="F449" t="s">
        <v>68</v>
      </c>
      <c r="G449" t="s">
        <v>95</v>
      </c>
      <c r="H449" t="s">
        <v>454</v>
      </c>
      <c r="I449" t="s">
        <v>78</v>
      </c>
      <c r="J449" t="s">
        <v>707</v>
      </c>
      <c r="K449" t="s">
        <v>130</v>
      </c>
      <c r="L449" t="s">
        <v>227</v>
      </c>
      <c r="M449">
        <v>0</v>
      </c>
      <c r="N449">
        <v>5114</v>
      </c>
      <c r="O449" t="s">
        <v>10</v>
      </c>
      <c r="P449" s="6">
        <v>1</v>
      </c>
      <c r="Q449">
        <v>191025</v>
      </c>
      <c r="R449">
        <f t="shared" si="43"/>
        <v>191025</v>
      </c>
      <c r="S449">
        <f t="shared" si="44"/>
        <v>213948.00000000003</v>
      </c>
    </row>
    <row r="450" spans="2:19" x14ac:dyDescent="0.25">
      <c r="B450" t="s">
        <v>941</v>
      </c>
      <c r="C450" t="s">
        <v>18</v>
      </c>
      <c r="D450" t="s">
        <v>441</v>
      </c>
      <c r="E450" t="s">
        <v>455</v>
      </c>
      <c r="F450" t="s">
        <v>68</v>
      </c>
      <c r="G450" t="s">
        <v>95</v>
      </c>
      <c r="H450" t="s">
        <v>454</v>
      </c>
      <c r="I450" t="s">
        <v>453</v>
      </c>
      <c r="J450" t="s">
        <v>381</v>
      </c>
      <c r="K450" t="s">
        <v>130</v>
      </c>
      <c r="L450" t="s">
        <v>227</v>
      </c>
      <c r="M450">
        <v>0</v>
      </c>
      <c r="N450">
        <v>5114</v>
      </c>
      <c r="O450" t="s">
        <v>10</v>
      </c>
      <c r="P450" s="6">
        <v>1</v>
      </c>
      <c r="Q450">
        <v>191025</v>
      </c>
      <c r="R450">
        <f t="shared" si="43"/>
        <v>191025</v>
      </c>
      <c r="S450">
        <f t="shared" si="44"/>
        <v>213948.00000000003</v>
      </c>
    </row>
    <row r="451" spans="2:19" x14ac:dyDescent="0.25">
      <c r="B451" t="s">
        <v>942</v>
      </c>
      <c r="C451" t="s">
        <v>18</v>
      </c>
      <c r="D451" t="s">
        <v>441</v>
      </c>
      <c r="E451" t="s">
        <v>455</v>
      </c>
      <c r="F451" t="s">
        <v>68</v>
      </c>
      <c r="G451" t="s">
        <v>95</v>
      </c>
      <c r="H451" t="s">
        <v>454</v>
      </c>
      <c r="I451" t="s">
        <v>231</v>
      </c>
      <c r="J451" t="s">
        <v>709</v>
      </c>
      <c r="K451" t="s">
        <v>130</v>
      </c>
      <c r="L451" t="s">
        <v>227</v>
      </c>
      <c r="M451">
        <v>0</v>
      </c>
      <c r="N451">
        <v>5114</v>
      </c>
      <c r="O451" t="s">
        <v>10</v>
      </c>
      <c r="P451" s="6">
        <v>1</v>
      </c>
      <c r="Q451">
        <v>191025</v>
      </c>
      <c r="R451">
        <f t="shared" si="43"/>
        <v>191025</v>
      </c>
      <c r="S451">
        <f t="shared" si="44"/>
        <v>213948.00000000003</v>
      </c>
    </row>
    <row r="452" spans="2:19" x14ac:dyDescent="0.25">
      <c r="B452" t="s">
        <v>943</v>
      </c>
      <c r="C452" t="s">
        <v>18</v>
      </c>
      <c r="D452" t="s">
        <v>441</v>
      </c>
      <c r="E452" t="s">
        <v>455</v>
      </c>
      <c r="F452" t="s">
        <v>68</v>
      </c>
      <c r="G452" t="s">
        <v>95</v>
      </c>
      <c r="H452" t="s">
        <v>454</v>
      </c>
      <c r="I452" t="s">
        <v>94</v>
      </c>
      <c r="J452" t="s">
        <v>249</v>
      </c>
      <c r="K452" t="s">
        <v>130</v>
      </c>
      <c r="L452" t="s">
        <v>227</v>
      </c>
      <c r="M452">
        <v>0</v>
      </c>
      <c r="N452">
        <v>5114</v>
      </c>
      <c r="O452" t="s">
        <v>10</v>
      </c>
      <c r="P452" s="6">
        <v>1</v>
      </c>
      <c r="Q452">
        <v>191025</v>
      </c>
      <c r="R452">
        <f t="shared" si="43"/>
        <v>191025</v>
      </c>
      <c r="S452">
        <f t="shared" si="44"/>
        <v>213948.00000000003</v>
      </c>
    </row>
    <row r="453" spans="2:19" x14ac:dyDescent="0.25">
      <c r="B453" t="s">
        <v>944</v>
      </c>
      <c r="C453" t="s">
        <v>18</v>
      </c>
      <c r="D453" t="s">
        <v>441</v>
      </c>
      <c r="E453" t="s">
        <v>455</v>
      </c>
      <c r="F453" t="s">
        <v>68</v>
      </c>
      <c r="G453" t="s">
        <v>95</v>
      </c>
      <c r="H453" t="s">
        <v>454</v>
      </c>
      <c r="I453" t="s">
        <v>94</v>
      </c>
      <c r="J453" t="s">
        <v>387</v>
      </c>
      <c r="K453" t="s">
        <v>130</v>
      </c>
      <c r="L453" t="s">
        <v>227</v>
      </c>
      <c r="M453">
        <v>0</v>
      </c>
      <c r="N453">
        <v>5114</v>
      </c>
      <c r="O453" t="s">
        <v>10</v>
      </c>
      <c r="P453" s="6">
        <v>1</v>
      </c>
      <c r="Q453">
        <v>191025</v>
      </c>
      <c r="R453">
        <f t="shared" si="43"/>
        <v>191025</v>
      </c>
      <c r="S453">
        <f t="shared" si="44"/>
        <v>213948.00000000003</v>
      </c>
    </row>
    <row r="454" spans="2:19" x14ac:dyDescent="0.25">
      <c r="B454" t="s">
        <v>945</v>
      </c>
      <c r="C454" t="s">
        <v>18</v>
      </c>
      <c r="D454" t="s">
        <v>441</v>
      </c>
      <c r="E454" t="s">
        <v>455</v>
      </c>
      <c r="F454" t="s">
        <v>68</v>
      </c>
      <c r="G454" t="s">
        <v>95</v>
      </c>
      <c r="H454" t="s">
        <v>454</v>
      </c>
      <c r="I454" t="s">
        <v>94</v>
      </c>
      <c r="J454" t="s">
        <v>386</v>
      </c>
      <c r="K454" t="s">
        <v>130</v>
      </c>
      <c r="L454" t="s">
        <v>227</v>
      </c>
      <c r="M454">
        <v>0</v>
      </c>
      <c r="N454">
        <v>5114</v>
      </c>
      <c r="O454" t="s">
        <v>10</v>
      </c>
      <c r="P454" s="6">
        <v>1</v>
      </c>
      <c r="Q454">
        <v>191025</v>
      </c>
      <c r="R454">
        <f t="shared" si="43"/>
        <v>191025</v>
      </c>
      <c r="S454">
        <f t="shared" si="44"/>
        <v>213948.00000000003</v>
      </c>
    </row>
    <row r="455" spans="2:19" x14ac:dyDescent="0.25">
      <c r="B455" t="s">
        <v>946</v>
      </c>
      <c r="C455" t="s">
        <v>18</v>
      </c>
      <c r="D455" t="s">
        <v>441</v>
      </c>
      <c r="E455" t="s">
        <v>455</v>
      </c>
      <c r="F455" t="s">
        <v>68</v>
      </c>
      <c r="G455" t="s">
        <v>95</v>
      </c>
      <c r="H455" t="s">
        <v>454</v>
      </c>
      <c r="I455" t="s">
        <v>94</v>
      </c>
      <c r="J455" t="s">
        <v>385</v>
      </c>
      <c r="K455" t="s">
        <v>130</v>
      </c>
      <c r="L455" t="s">
        <v>227</v>
      </c>
      <c r="M455">
        <v>0</v>
      </c>
      <c r="N455">
        <v>5114</v>
      </c>
      <c r="O455" t="s">
        <v>10</v>
      </c>
      <c r="P455" s="6">
        <v>1</v>
      </c>
      <c r="Q455">
        <v>191025</v>
      </c>
      <c r="R455">
        <f t="shared" si="43"/>
        <v>191025</v>
      </c>
      <c r="S455">
        <f t="shared" si="44"/>
        <v>213948.00000000003</v>
      </c>
    </row>
    <row r="456" spans="2:19" x14ac:dyDescent="0.25">
      <c r="B456" t="s">
        <v>947</v>
      </c>
      <c r="C456" t="s">
        <v>18</v>
      </c>
      <c r="D456" t="s">
        <v>441</v>
      </c>
      <c r="E456" t="s">
        <v>455</v>
      </c>
      <c r="F456" t="s">
        <v>68</v>
      </c>
      <c r="G456" t="s">
        <v>95</v>
      </c>
      <c r="H456" t="s">
        <v>454</v>
      </c>
      <c r="I456" t="s">
        <v>87</v>
      </c>
      <c r="J456" t="s">
        <v>388</v>
      </c>
      <c r="K456" t="s">
        <v>130</v>
      </c>
      <c r="L456" t="s">
        <v>227</v>
      </c>
      <c r="M456">
        <v>0</v>
      </c>
      <c r="N456">
        <v>5114</v>
      </c>
      <c r="O456" t="s">
        <v>10</v>
      </c>
      <c r="P456" s="6">
        <v>1</v>
      </c>
      <c r="Q456">
        <v>191025</v>
      </c>
      <c r="R456">
        <f t="shared" si="43"/>
        <v>191025</v>
      </c>
      <c r="S456">
        <f t="shared" si="44"/>
        <v>213948.00000000003</v>
      </c>
    </row>
    <row r="457" spans="2:19" x14ac:dyDescent="0.25">
      <c r="B457" t="s">
        <v>948</v>
      </c>
      <c r="C457" t="s">
        <v>18</v>
      </c>
      <c r="D457" t="s">
        <v>441</v>
      </c>
      <c r="E457" t="s">
        <v>455</v>
      </c>
      <c r="F457" t="s">
        <v>68</v>
      </c>
      <c r="G457" t="s">
        <v>95</v>
      </c>
      <c r="H457" t="s">
        <v>454</v>
      </c>
      <c r="I457" t="s">
        <v>82</v>
      </c>
      <c r="J457" t="s">
        <v>411</v>
      </c>
      <c r="K457" t="s">
        <v>130</v>
      </c>
      <c r="L457" t="s">
        <v>227</v>
      </c>
      <c r="M457">
        <v>0</v>
      </c>
      <c r="N457">
        <v>5114</v>
      </c>
      <c r="O457" t="s">
        <v>10</v>
      </c>
      <c r="P457" s="6">
        <v>1</v>
      </c>
      <c r="Q457">
        <v>191025</v>
      </c>
      <c r="R457">
        <f t="shared" si="43"/>
        <v>191025</v>
      </c>
      <c r="S457">
        <f t="shared" si="44"/>
        <v>213948.00000000003</v>
      </c>
    </row>
    <row r="458" spans="2:19" x14ac:dyDescent="0.25">
      <c r="B458" t="s">
        <v>949</v>
      </c>
      <c r="C458" t="s">
        <v>18</v>
      </c>
      <c r="D458" t="s">
        <v>441</v>
      </c>
      <c r="E458" t="s">
        <v>455</v>
      </c>
      <c r="F458" t="s">
        <v>68</v>
      </c>
      <c r="G458" t="s">
        <v>95</v>
      </c>
      <c r="H458" t="s">
        <v>454</v>
      </c>
      <c r="I458" t="s">
        <v>82</v>
      </c>
      <c r="J458" t="s">
        <v>342</v>
      </c>
      <c r="K458" t="s">
        <v>130</v>
      </c>
      <c r="L458" t="s">
        <v>227</v>
      </c>
      <c r="M458">
        <v>0</v>
      </c>
      <c r="N458">
        <v>5114</v>
      </c>
      <c r="O458" t="s">
        <v>10</v>
      </c>
      <c r="P458" s="6">
        <v>1</v>
      </c>
      <c r="Q458">
        <v>191025</v>
      </c>
      <c r="R458">
        <f t="shared" si="43"/>
        <v>191025</v>
      </c>
      <c r="S458">
        <f t="shared" si="44"/>
        <v>213948.00000000003</v>
      </c>
    </row>
    <row r="459" spans="2:19" x14ac:dyDescent="0.25">
      <c r="B459" t="s">
        <v>950</v>
      </c>
      <c r="C459" t="s">
        <v>18</v>
      </c>
      <c r="D459" t="s">
        <v>441</v>
      </c>
      <c r="E459" t="s">
        <v>455</v>
      </c>
      <c r="F459" t="s">
        <v>68</v>
      </c>
      <c r="G459" t="s">
        <v>95</v>
      </c>
      <c r="H459" t="s">
        <v>454</v>
      </c>
      <c r="I459" t="s">
        <v>78</v>
      </c>
      <c r="J459" t="s">
        <v>377</v>
      </c>
      <c r="K459" t="s">
        <v>130</v>
      </c>
      <c r="L459" t="s">
        <v>227</v>
      </c>
      <c r="M459">
        <v>0</v>
      </c>
      <c r="N459">
        <v>5114</v>
      </c>
      <c r="O459" t="s">
        <v>10</v>
      </c>
      <c r="P459" s="6">
        <v>1</v>
      </c>
      <c r="Q459">
        <v>191025</v>
      </c>
      <c r="R459">
        <f t="shared" si="43"/>
        <v>191025</v>
      </c>
      <c r="S459">
        <f t="shared" si="44"/>
        <v>213948.00000000003</v>
      </c>
    </row>
    <row r="460" spans="2:19" x14ac:dyDescent="0.25">
      <c r="B460" t="s">
        <v>951</v>
      </c>
      <c r="C460" t="s">
        <v>18</v>
      </c>
      <c r="D460" t="s">
        <v>441</v>
      </c>
      <c r="E460" t="s">
        <v>455</v>
      </c>
      <c r="F460" t="s">
        <v>68</v>
      </c>
      <c r="G460" t="s">
        <v>95</v>
      </c>
      <c r="H460" t="s">
        <v>454</v>
      </c>
      <c r="I460" t="s">
        <v>79</v>
      </c>
      <c r="J460" t="s">
        <v>254</v>
      </c>
      <c r="K460" t="s">
        <v>130</v>
      </c>
      <c r="L460" t="s">
        <v>227</v>
      </c>
      <c r="M460">
        <v>0</v>
      </c>
      <c r="N460">
        <v>5114</v>
      </c>
      <c r="O460" t="s">
        <v>10</v>
      </c>
      <c r="P460" s="6">
        <v>1</v>
      </c>
      <c r="Q460">
        <v>191025</v>
      </c>
      <c r="R460">
        <f t="shared" si="43"/>
        <v>191025</v>
      </c>
      <c r="S460">
        <f t="shared" si="44"/>
        <v>213948.00000000003</v>
      </c>
    </row>
    <row r="461" spans="2:19" x14ac:dyDescent="0.25">
      <c r="B461" t="s">
        <v>952</v>
      </c>
      <c r="C461" t="s">
        <v>18</v>
      </c>
      <c r="D461" t="s">
        <v>441</v>
      </c>
      <c r="E461" t="s">
        <v>455</v>
      </c>
      <c r="F461" t="s">
        <v>68</v>
      </c>
      <c r="G461" t="s">
        <v>95</v>
      </c>
      <c r="H461" t="s">
        <v>454</v>
      </c>
      <c r="I461" t="s">
        <v>396</v>
      </c>
      <c r="J461" t="s">
        <v>398</v>
      </c>
      <c r="K461" t="s">
        <v>130</v>
      </c>
      <c r="L461" t="s">
        <v>227</v>
      </c>
      <c r="M461">
        <v>0</v>
      </c>
      <c r="N461">
        <v>5114</v>
      </c>
      <c r="O461" t="s">
        <v>10</v>
      </c>
      <c r="P461" s="6">
        <v>1</v>
      </c>
      <c r="Q461">
        <v>191025</v>
      </c>
      <c r="R461">
        <f t="shared" si="43"/>
        <v>191025</v>
      </c>
      <c r="S461">
        <f t="shared" si="44"/>
        <v>213948.00000000003</v>
      </c>
    </row>
    <row r="462" spans="2:19" x14ac:dyDescent="0.25">
      <c r="B462" t="s">
        <v>953</v>
      </c>
      <c r="C462" t="s">
        <v>18</v>
      </c>
      <c r="D462" t="s">
        <v>441</v>
      </c>
      <c r="E462" t="s">
        <v>455</v>
      </c>
      <c r="F462" t="s">
        <v>68</v>
      </c>
      <c r="G462" t="s">
        <v>95</v>
      </c>
      <c r="H462" t="s">
        <v>454</v>
      </c>
      <c r="I462" t="s">
        <v>396</v>
      </c>
      <c r="J462" t="s">
        <v>397</v>
      </c>
      <c r="K462" t="s">
        <v>130</v>
      </c>
      <c r="L462" t="s">
        <v>227</v>
      </c>
      <c r="M462">
        <v>0</v>
      </c>
      <c r="N462">
        <v>5114</v>
      </c>
      <c r="O462" t="s">
        <v>10</v>
      </c>
      <c r="P462" s="6">
        <v>1</v>
      </c>
      <c r="Q462">
        <v>191025</v>
      </c>
      <c r="R462">
        <f t="shared" si="43"/>
        <v>191025</v>
      </c>
      <c r="S462">
        <f t="shared" si="44"/>
        <v>213948.00000000003</v>
      </c>
    </row>
    <row r="463" spans="2:19" x14ac:dyDescent="0.25">
      <c r="B463" t="s">
        <v>954</v>
      </c>
      <c r="C463" t="s">
        <v>18</v>
      </c>
      <c r="D463" t="s">
        <v>441</v>
      </c>
      <c r="E463" t="s">
        <v>455</v>
      </c>
      <c r="F463" t="s">
        <v>68</v>
      </c>
      <c r="G463" t="s">
        <v>95</v>
      </c>
      <c r="H463" t="s">
        <v>454</v>
      </c>
      <c r="I463" t="s">
        <v>79</v>
      </c>
      <c r="J463" t="s">
        <v>395</v>
      </c>
      <c r="K463" t="s">
        <v>130</v>
      </c>
      <c r="L463" t="s">
        <v>227</v>
      </c>
      <c r="M463">
        <v>0</v>
      </c>
      <c r="N463">
        <v>5114</v>
      </c>
      <c r="O463" t="s">
        <v>10</v>
      </c>
      <c r="P463" s="6">
        <v>1</v>
      </c>
      <c r="Q463">
        <v>191025</v>
      </c>
      <c r="R463">
        <f t="shared" si="43"/>
        <v>191025</v>
      </c>
      <c r="S463">
        <f t="shared" si="44"/>
        <v>213948.00000000003</v>
      </c>
    </row>
    <row r="464" spans="2:19" x14ac:dyDescent="0.25">
      <c r="B464" t="s">
        <v>955</v>
      </c>
      <c r="C464" t="s">
        <v>18</v>
      </c>
      <c r="D464" t="s">
        <v>441</v>
      </c>
      <c r="E464" t="s">
        <v>455</v>
      </c>
      <c r="F464" t="s">
        <v>68</v>
      </c>
      <c r="G464" t="s">
        <v>95</v>
      </c>
      <c r="H464" t="s">
        <v>454</v>
      </c>
      <c r="I464" t="s">
        <v>231</v>
      </c>
      <c r="J464" t="s">
        <v>382</v>
      </c>
      <c r="K464" t="s">
        <v>130</v>
      </c>
      <c r="L464" t="s">
        <v>227</v>
      </c>
      <c r="M464">
        <v>0</v>
      </c>
      <c r="N464">
        <v>5114</v>
      </c>
      <c r="O464" t="s">
        <v>10</v>
      </c>
      <c r="P464" s="6">
        <v>1</v>
      </c>
      <c r="Q464">
        <v>191025</v>
      </c>
      <c r="R464">
        <f t="shared" si="43"/>
        <v>191025</v>
      </c>
      <c r="S464">
        <f t="shared" si="44"/>
        <v>213948.00000000003</v>
      </c>
    </row>
    <row r="465" spans="1:19" x14ac:dyDescent="0.25">
      <c r="B465" t="s">
        <v>956</v>
      </c>
      <c r="C465" t="s">
        <v>18</v>
      </c>
      <c r="D465" t="s">
        <v>441</v>
      </c>
      <c r="E465" t="s">
        <v>455</v>
      </c>
      <c r="F465" t="s">
        <v>68</v>
      </c>
      <c r="G465" t="s">
        <v>95</v>
      </c>
      <c r="H465" t="s">
        <v>454</v>
      </c>
      <c r="I465" t="s">
        <v>231</v>
      </c>
      <c r="J465" t="s">
        <v>383</v>
      </c>
      <c r="K465" t="s">
        <v>130</v>
      </c>
      <c r="L465" t="s">
        <v>227</v>
      </c>
      <c r="M465">
        <v>0</v>
      </c>
      <c r="N465">
        <v>5114</v>
      </c>
      <c r="O465" t="s">
        <v>10</v>
      </c>
      <c r="P465" s="6">
        <v>1</v>
      </c>
      <c r="Q465">
        <v>191025</v>
      </c>
      <c r="R465">
        <f t="shared" si="43"/>
        <v>191025</v>
      </c>
      <c r="S465">
        <f t="shared" si="44"/>
        <v>213948.00000000003</v>
      </c>
    </row>
    <row r="466" spans="1:19" x14ac:dyDescent="0.25">
      <c r="B466" t="s">
        <v>957</v>
      </c>
      <c r="C466" t="s">
        <v>18</v>
      </c>
      <c r="D466" t="s">
        <v>441</v>
      </c>
      <c r="E466" t="s">
        <v>456</v>
      </c>
      <c r="F466" t="s">
        <v>68</v>
      </c>
      <c r="G466" t="s">
        <v>95</v>
      </c>
      <c r="H466" t="s">
        <v>454</v>
      </c>
      <c r="I466" t="s">
        <v>231</v>
      </c>
      <c r="J466" t="s">
        <v>710</v>
      </c>
      <c r="K466" t="s">
        <v>130</v>
      </c>
      <c r="L466" t="s">
        <v>227</v>
      </c>
      <c r="M466">
        <v>0</v>
      </c>
      <c r="N466">
        <v>5114</v>
      </c>
      <c r="O466" t="s">
        <v>10</v>
      </c>
      <c r="P466" s="6">
        <v>1</v>
      </c>
      <c r="Q466">
        <v>21225</v>
      </c>
      <c r="R466">
        <f t="shared" si="43"/>
        <v>21225</v>
      </c>
      <c r="S466">
        <f t="shared" si="44"/>
        <v>23772.000000000004</v>
      </c>
    </row>
    <row r="467" spans="1:19" x14ac:dyDescent="0.25">
      <c r="B467" t="s">
        <v>958</v>
      </c>
      <c r="C467" t="s">
        <v>18</v>
      </c>
      <c r="D467" t="s">
        <v>441</v>
      </c>
      <c r="E467" t="s">
        <v>456</v>
      </c>
      <c r="F467" t="s">
        <v>68</v>
      </c>
      <c r="G467" t="s">
        <v>95</v>
      </c>
      <c r="H467" t="s">
        <v>454</v>
      </c>
      <c r="I467" t="s">
        <v>213</v>
      </c>
      <c r="J467" t="s">
        <v>714</v>
      </c>
      <c r="K467" t="s">
        <v>130</v>
      </c>
      <c r="L467" t="s">
        <v>227</v>
      </c>
      <c r="M467">
        <v>0</v>
      </c>
      <c r="N467">
        <v>5114</v>
      </c>
      <c r="O467" t="s">
        <v>10</v>
      </c>
      <c r="P467" s="6">
        <v>1</v>
      </c>
      <c r="Q467">
        <v>21225</v>
      </c>
      <c r="R467">
        <f t="shared" si="43"/>
        <v>21225</v>
      </c>
      <c r="S467">
        <f t="shared" si="44"/>
        <v>23772.000000000004</v>
      </c>
    </row>
    <row r="468" spans="1:19" x14ac:dyDescent="0.25">
      <c r="B468" t="s">
        <v>959</v>
      </c>
      <c r="C468" t="s">
        <v>18</v>
      </c>
      <c r="D468" t="s">
        <v>441</v>
      </c>
      <c r="E468" t="s">
        <v>456</v>
      </c>
      <c r="F468" t="s">
        <v>68</v>
      </c>
      <c r="G468" t="s">
        <v>95</v>
      </c>
      <c r="H468" t="s">
        <v>454</v>
      </c>
      <c r="I468" t="s">
        <v>85</v>
      </c>
      <c r="J468" t="s">
        <v>409</v>
      </c>
      <c r="K468" t="s">
        <v>130</v>
      </c>
      <c r="L468" t="s">
        <v>227</v>
      </c>
      <c r="M468">
        <v>0</v>
      </c>
      <c r="N468">
        <v>5114</v>
      </c>
      <c r="O468" t="s">
        <v>10</v>
      </c>
      <c r="P468" s="6">
        <v>1</v>
      </c>
      <c r="Q468">
        <v>21225</v>
      </c>
      <c r="R468">
        <f t="shared" si="43"/>
        <v>21225</v>
      </c>
      <c r="S468">
        <f t="shared" si="44"/>
        <v>23772.000000000004</v>
      </c>
    </row>
    <row r="469" spans="1:19" x14ac:dyDescent="0.25">
      <c r="B469" t="s">
        <v>960</v>
      </c>
      <c r="C469" t="s">
        <v>18</v>
      </c>
      <c r="D469" t="s">
        <v>441</v>
      </c>
      <c r="E469" t="s">
        <v>456</v>
      </c>
      <c r="F469" t="s">
        <v>68</v>
      </c>
      <c r="G469" t="s">
        <v>95</v>
      </c>
      <c r="H469" t="s">
        <v>454</v>
      </c>
      <c r="I469" t="s">
        <v>87</v>
      </c>
      <c r="J469" t="s">
        <v>711</v>
      </c>
      <c r="K469" t="s">
        <v>130</v>
      </c>
      <c r="L469" t="s">
        <v>227</v>
      </c>
      <c r="M469">
        <v>0</v>
      </c>
      <c r="N469">
        <v>5114</v>
      </c>
      <c r="O469" t="s">
        <v>10</v>
      </c>
      <c r="P469" s="6">
        <v>1</v>
      </c>
      <c r="Q469">
        <v>20635</v>
      </c>
      <c r="R469">
        <f t="shared" si="43"/>
        <v>20635</v>
      </c>
      <c r="S469">
        <f t="shared" si="44"/>
        <v>23111.200000000001</v>
      </c>
    </row>
    <row r="470" spans="1:19" x14ac:dyDescent="0.25">
      <c r="B470" t="s">
        <v>961</v>
      </c>
      <c r="C470" t="s">
        <v>18</v>
      </c>
      <c r="D470" t="s">
        <v>527</v>
      </c>
      <c r="E470" t="s">
        <v>438</v>
      </c>
      <c r="F470" t="s">
        <v>88</v>
      </c>
      <c r="G470" t="s">
        <v>95</v>
      </c>
      <c r="H470" t="s">
        <v>422</v>
      </c>
      <c r="I470" t="s">
        <v>132</v>
      </c>
      <c r="J470" t="s">
        <v>133</v>
      </c>
      <c r="K470" t="s">
        <v>130</v>
      </c>
      <c r="L470" t="s">
        <v>227</v>
      </c>
      <c r="M470">
        <v>0</v>
      </c>
      <c r="N470">
        <v>5114</v>
      </c>
      <c r="O470" t="s">
        <v>10</v>
      </c>
      <c r="P470" s="6">
        <v>1</v>
      </c>
      <c r="Q470">
        <v>1316520</v>
      </c>
      <c r="R470">
        <f t="shared" si="43"/>
        <v>1316520</v>
      </c>
      <c r="S470">
        <f t="shared" si="44"/>
        <v>1474502.4000000001</v>
      </c>
    </row>
    <row r="471" spans="1:19" x14ac:dyDescent="0.25">
      <c r="B471" t="s">
        <v>962</v>
      </c>
      <c r="C471" t="s">
        <v>18</v>
      </c>
      <c r="D471" t="s">
        <v>528</v>
      </c>
      <c r="E471" t="s">
        <v>439</v>
      </c>
      <c r="F471" t="s">
        <v>88</v>
      </c>
      <c r="G471" t="s">
        <v>95</v>
      </c>
      <c r="H471" t="s">
        <v>422</v>
      </c>
      <c r="I471" t="s">
        <v>132</v>
      </c>
      <c r="J471" t="s">
        <v>133</v>
      </c>
      <c r="K471" t="s">
        <v>130</v>
      </c>
      <c r="L471" t="s">
        <v>227</v>
      </c>
      <c r="M471">
        <v>0</v>
      </c>
      <c r="N471">
        <v>5114</v>
      </c>
      <c r="O471" t="s">
        <v>10</v>
      </c>
      <c r="P471" s="6">
        <v>1</v>
      </c>
      <c r="Q471">
        <v>1704300</v>
      </c>
      <c r="R471">
        <f t="shared" si="43"/>
        <v>1704300</v>
      </c>
      <c r="S471">
        <f t="shared" si="44"/>
        <v>1908816.0000000002</v>
      </c>
    </row>
    <row r="472" spans="1:19" x14ac:dyDescent="0.25">
      <c r="B472" t="s">
        <v>963</v>
      </c>
      <c r="C472" t="s">
        <v>18</v>
      </c>
      <c r="D472" t="s">
        <v>529</v>
      </c>
      <c r="E472" t="s">
        <v>440</v>
      </c>
      <c r="F472" t="s">
        <v>88</v>
      </c>
      <c r="G472" t="s">
        <v>95</v>
      </c>
      <c r="H472" t="s">
        <v>422</v>
      </c>
      <c r="I472" t="s">
        <v>132</v>
      </c>
      <c r="J472" t="s">
        <v>133</v>
      </c>
      <c r="K472" t="s">
        <v>130</v>
      </c>
      <c r="L472" t="s">
        <v>227</v>
      </c>
      <c r="M472">
        <v>0</v>
      </c>
      <c r="N472">
        <v>5114</v>
      </c>
      <c r="O472" t="s">
        <v>10</v>
      </c>
      <c r="P472" s="6">
        <v>1</v>
      </c>
      <c r="Q472">
        <v>191226</v>
      </c>
      <c r="R472">
        <f t="shared" si="43"/>
        <v>191226</v>
      </c>
      <c r="S472">
        <f t="shared" si="44"/>
        <v>214173.12000000002</v>
      </c>
    </row>
    <row r="473" spans="1:19" x14ac:dyDescent="0.25">
      <c r="B473" t="s">
        <v>964</v>
      </c>
      <c r="C473" t="s">
        <v>18</v>
      </c>
      <c r="D473" t="s">
        <v>129</v>
      </c>
      <c r="E473" t="s">
        <v>124</v>
      </c>
      <c r="F473" t="s">
        <v>68</v>
      </c>
      <c r="G473" t="s">
        <v>95</v>
      </c>
      <c r="H473" t="s">
        <v>370</v>
      </c>
      <c r="I473" t="s">
        <v>238</v>
      </c>
      <c r="J473" t="s">
        <v>403</v>
      </c>
      <c r="K473" t="s">
        <v>130</v>
      </c>
      <c r="L473" t="s">
        <v>96</v>
      </c>
      <c r="M473">
        <v>0</v>
      </c>
      <c r="N473">
        <v>5114</v>
      </c>
      <c r="O473" t="s">
        <v>10</v>
      </c>
      <c r="P473" s="6">
        <v>1</v>
      </c>
      <c r="Q473">
        <v>8500000</v>
      </c>
      <c r="R473">
        <f>Q473*P473</f>
        <v>8500000</v>
      </c>
      <c r="S473">
        <f>R473*1.12</f>
        <v>9520000</v>
      </c>
    </row>
    <row r="474" spans="1:19" x14ac:dyDescent="0.25">
      <c r="B474" t="s">
        <v>965</v>
      </c>
      <c r="C474" t="s">
        <v>18</v>
      </c>
      <c r="D474" t="s">
        <v>129</v>
      </c>
      <c r="E474" t="s">
        <v>367</v>
      </c>
      <c r="F474" t="s">
        <v>68</v>
      </c>
      <c r="G474" t="s">
        <v>95</v>
      </c>
      <c r="H474" t="s">
        <v>370</v>
      </c>
      <c r="I474" t="s">
        <v>372</v>
      </c>
      <c r="J474" t="s">
        <v>412</v>
      </c>
      <c r="K474" t="s">
        <v>130</v>
      </c>
      <c r="L474" t="s">
        <v>96</v>
      </c>
      <c r="M474">
        <v>0</v>
      </c>
      <c r="N474">
        <v>5114</v>
      </c>
      <c r="O474" t="s">
        <v>10</v>
      </c>
      <c r="P474" s="6">
        <v>1</v>
      </c>
      <c r="Q474">
        <v>3000000</v>
      </c>
      <c r="R474">
        <f t="shared" ref="R474:R476" si="45">Q474*P474</f>
        <v>3000000</v>
      </c>
      <c r="S474">
        <f t="shared" ref="S474:S476" si="46">R474*1.12</f>
        <v>3360000.0000000005</v>
      </c>
    </row>
    <row r="475" spans="1:19" x14ac:dyDescent="0.25">
      <c r="B475" t="s">
        <v>966</v>
      </c>
      <c r="C475" t="s">
        <v>18</v>
      </c>
      <c r="D475" t="s">
        <v>129</v>
      </c>
      <c r="E475" t="s">
        <v>368</v>
      </c>
      <c r="F475" t="s">
        <v>68</v>
      </c>
      <c r="G475" t="s">
        <v>95</v>
      </c>
      <c r="H475" t="s">
        <v>370</v>
      </c>
      <c r="I475" t="s">
        <v>79</v>
      </c>
      <c r="J475" t="s">
        <v>254</v>
      </c>
      <c r="K475" t="s">
        <v>130</v>
      </c>
      <c r="L475" t="s">
        <v>96</v>
      </c>
      <c r="M475">
        <v>0</v>
      </c>
      <c r="N475">
        <v>5114</v>
      </c>
      <c r="O475" t="s">
        <v>10</v>
      </c>
      <c r="P475" s="6">
        <v>1</v>
      </c>
      <c r="Q475">
        <v>1800000</v>
      </c>
      <c r="R475">
        <f t="shared" si="45"/>
        <v>1800000</v>
      </c>
      <c r="S475">
        <f t="shared" si="46"/>
        <v>2016000.0000000002</v>
      </c>
    </row>
    <row r="476" spans="1:19" x14ac:dyDescent="0.25">
      <c r="B476" t="s">
        <v>967</v>
      </c>
      <c r="C476" t="s">
        <v>18</v>
      </c>
      <c r="D476" t="s">
        <v>129</v>
      </c>
      <c r="E476" t="s">
        <v>369</v>
      </c>
      <c r="F476" t="s">
        <v>68</v>
      </c>
      <c r="G476" t="s">
        <v>95</v>
      </c>
      <c r="H476" t="s">
        <v>370</v>
      </c>
      <c r="I476" t="s">
        <v>79</v>
      </c>
      <c r="J476" t="s">
        <v>395</v>
      </c>
      <c r="K476" t="s">
        <v>130</v>
      </c>
      <c r="L476" t="s">
        <v>96</v>
      </c>
      <c r="M476">
        <v>0</v>
      </c>
      <c r="N476">
        <v>5114</v>
      </c>
      <c r="O476" t="s">
        <v>10</v>
      </c>
      <c r="P476" s="6">
        <v>1</v>
      </c>
      <c r="Q476">
        <v>1200000</v>
      </c>
      <c r="R476">
        <f t="shared" si="45"/>
        <v>1200000</v>
      </c>
      <c r="S476">
        <f t="shared" si="46"/>
        <v>1344000.0000000002</v>
      </c>
    </row>
    <row r="478" spans="1:19" x14ac:dyDescent="0.25">
      <c r="B478" t="s">
        <v>65</v>
      </c>
    </row>
    <row r="479" spans="1:19" x14ac:dyDescent="0.25">
      <c r="B479" t="s">
        <v>97</v>
      </c>
      <c r="C479" t="s">
        <v>92</v>
      </c>
      <c r="D479" t="s">
        <v>196</v>
      </c>
      <c r="E479" t="s">
        <v>198</v>
      </c>
      <c r="F479" t="s">
        <v>88</v>
      </c>
      <c r="G479" t="s">
        <v>95</v>
      </c>
      <c r="H479" t="s">
        <v>86</v>
      </c>
      <c r="I479" t="s">
        <v>94</v>
      </c>
      <c r="J479" t="s">
        <v>249</v>
      </c>
      <c r="L479" t="s">
        <v>197</v>
      </c>
      <c r="M479">
        <v>0</v>
      </c>
      <c r="N479">
        <v>5114</v>
      </c>
      <c r="O479" t="s">
        <v>200</v>
      </c>
      <c r="P479" s="6">
        <v>1</v>
      </c>
      <c r="Q479">
        <v>3611750.89</v>
      </c>
      <c r="R479">
        <f t="shared" ref="R479:R483" si="47">Q479*P479</f>
        <v>3611750.89</v>
      </c>
      <c r="S479">
        <f t="shared" ref="S479:S483" si="48">R479*1.12</f>
        <v>4045160.9968000003</v>
      </c>
    </row>
    <row r="480" spans="1:19" x14ac:dyDescent="0.25">
      <c r="A480" t="s">
        <v>77</v>
      </c>
      <c r="B480" t="s">
        <v>98</v>
      </c>
      <c r="C480" t="s">
        <v>92</v>
      </c>
      <c r="D480" t="s">
        <v>91</v>
      </c>
      <c r="E480" t="s">
        <v>91</v>
      </c>
      <c r="F480" t="s">
        <v>68</v>
      </c>
      <c r="G480" t="s">
        <v>95</v>
      </c>
      <c r="H480" t="s">
        <v>86</v>
      </c>
      <c r="I480" t="s">
        <v>231</v>
      </c>
      <c r="J480" t="s">
        <v>382</v>
      </c>
      <c r="L480" t="s">
        <v>96</v>
      </c>
      <c r="M480">
        <v>0</v>
      </c>
      <c r="N480">
        <v>5114</v>
      </c>
      <c r="O480" t="s">
        <v>200</v>
      </c>
      <c r="P480" s="6">
        <v>1</v>
      </c>
      <c r="Q480">
        <v>5446348</v>
      </c>
      <c r="R480">
        <f t="shared" si="47"/>
        <v>5446348</v>
      </c>
      <c r="S480">
        <f t="shared" si="48"/>
        <v>6099909.7600000007</v>
      </c>
    </row>
    <row r="481" spans="2:19" x14ac:dyDescent="0.25">
      <c r="B481" t="s">
        <v>99</v>
      </c>
      <c r="C481" t="s">
        <v>92</v>
      </c>
      <c r="D481" t="s">
        <v>246</v>
      </c>
      <c r="E481" t="s">
        <v>245</v>
      </c>
      <c r="F481" t="s">
        <v>68</v>
      </c>
      <c r="G481" t="s">
        <v>95</v>
      </c>
      <c r="H481" t="s">
        <v>215</v>
      </c>
      <c r="I481" t="s">
        <v>85</v>
      </c>
      <c r="J481" t="s">
        <v>410</v>
      </c>
      <c r="L481" t="s">
        <v>197</v>
      </c>
      <c r="M481">
        <v>0</v>
      </c>
      <c r="N481">
        <v>5114</v>
      </c>
      <c r="O481" t="s">
        <v>200</v>
      </c>
      <c r="P481" s="6">
        <v>1</v>
      </c>
      <c r="Q481">
        <v>15638972.32</v>
      </c>
      <c r="R481">
        <f t="shared" si="47"/>
        <v>15638972.32</v>
      </c>
      <c r="S481">
        <f t="shared" si="48"/>
        <v>17515648.998400003</v>
      </c>
    </row>
    <row r="482" spans="2:19" x14ac:dyDescent="0.25">
      <c r="B482" t="s">
        <v>100</v>
      </c>
      <c r="C482" t="s">
        <v>92</v>
      </c>
      <c r="D482" t="s">
        <v>260</v>
      </c>
      <c r="E482" t="s">
        <v>261</v>
      </c>
      <c r="F482" t="s">
        <v>68</v>
      </c>
      <c r="G482" t="s">
        <v>95</v>
      </c>
      <c r="H482" t="s">
        <v>215</v>
      </c>
      <c r="I482" t="s">
        <v>199</v>
      </c>
      <c r="J482" t="s">
        <v>262</v>
      </c>
      <c r="L482" t="s">
        <v>263</v>
      </c>
      <c r="M482">
        <v>0</v>
      </c>
      <c r="N482">
        <v>5114</v>
      </c>
      <c r="O482" t="s">
        <v>200</v>
      </c>
      <c r="P482" s="6">
        <v>1</v>
      </c>
      <c r="Q482">
        <v>1269850</v>
      </c>
      <c r="R482">
        <f t="shared" si="47"/>
        <v>1269850</v>
      </c>
      <c r="S482">
        <f t="shared" si="48"/>
        <v>1422232.0000000002</v>
      </c>
    </row>
    <row r="483" spans="2:19" x14ac:dyDescent="0.25">
      <c r="B483" t="s">
        <v>101</v>
      </c>
      <c r="C483" t="s">
        <v>92</v>
      </c>
      <c r="D483" t="s">
        <v>253</v>
      </c>
      <c r="E483" t="s">
        <v>253</v>
      </c>
      <c r="F483" t="s">
        <v>68</v>
      </c>
      <c r="G483" t="s">
        <v>95</v>
      </c>
      <c r="H483" t="s">
        <v>215</v>
      </c>
      <c r="I483" t="s">
        <v>79</v>
      </c>
      <c r="J483" t="s">
        <v>254</v>
      </c>
      <c r="L483" t="s">
        <v>255</v>
      </c>
      <c r="M483">
        <v>0</v>
      </c>
      <c r="N483">
        <v>5114</v>
      </c>
      <c r="O483" t="s">
        <v>200</v>
      </c>
      <c r="P483" s="6">
        <v>1</v>
      </c>
      <c r="Q483">
        <v>22398961.609999999</v>
      </c>
      <c r="R483">
        <f t="shared" si="47"/>
        <v>22398961.609999999</v>
      </c>
      <c r="S483">
        <f t="shared" si="48"/>
        <v>25086837.003200002</v>
      </c>
    </row>
    <row r="484" spans="2:19" x14ac:dyDescent="0.25">
      <c r="B484" t="s">
        <v>102</v>
      </c>
      <c r="C484" t="s">
        <v>92</v>
      </c>
      <c r="D484" t="s">
        <v>230</v>
      </c>
      <c r="E484" t="s">
        <v>230</v>
      </c>
      <c r="F484" t="s">
        <v>68</v>
      </c>
      <c r="G484" t="s">
        <v>95</v>
      </c>
      <c r="H484" t="s">
        <v>271</v>
      </c>
      <c r="I484" t="s">
        <v>231</v>
      </c>
      <c r="J484" t="s">
        <v>382</v>
      </c>
      <c r="L484" t="s">
        <v>312</v>
      </c>
      <c r="M484">
        <v>0</v>
      </c>
      <c r="N484">
        <v>5114</v>
      </c>
      <c r="O484" t="s">
        <v>200</v>
      </c>
      <c r="P484" s="6">
        <v>1</v>
      </c>
      <c r="Q484">
        <v>15016558</v>
      </c>
      <c r="R484">
        <f>Q484*P484</f>
        <v>15016558</v>
      </c>
      <c r="S484">
        <f>R484*1.12</f>
        <v>16818544.960000001</v>
      </c>
    </row>
    <row r="485" spans="2:19" x14ac:dyDescent="0.25">
      <c r="B485" t="s">
        <v>103</v>
      </c>
      <c r="C485" t="s">
        <v>92</v>
      </c>
      <c r="D485" t="s">
        <v>196</v>
      </c>
      <c r="E485" t="s">
        <v>771</v>
      </c>
      <c r="F485" t="s">
        <v>88</v>
      </c>
      <c r="G485" t="s">
        <v>95</v>
      </c>
      <c r="H485" t="s">
        <v>717</v>
      </c>
      <c r="I485" t="s">
        <v>85</v>
      </c>
      <c r="J485" t="s">
        <v>772</v>
      </c>
      <c r="L485" t="s">
        <v>227</v>
      </c>
      <c r="M485">
        <v>0</v>
      </c>
      <c r="N485">
        <v>5114</v>
      </c>
      <c r="O485" t="s">
        <v>200</v>
      </c>
      <c r="P485" s="6">
        <v>1</v>
      </c>
      <c r="Q485">
        <v>11111161</v>
      </c>
      <c r="R485">
        <f>Q485*P485</f>
        <v>11111161</v>
      </c>
      <c r="S485">
        <f>R485*1.12</f>
        <v>12444500.32</v>
      </c>
    </row>
    <row r="486" spans="2:19" x14ac:dyDescent="0.25">
      <c r="B486" t="s">
        <v>104</v>
      </c>
      <c r="C486" t="s">
        <v>92</v>
      </c>
      <c r="D486" t="s">
        <v>774</v>
      </c>
      <c r="E486" t="s">
        <v>773</v>
      </c>
      <c r="F486" t="s">
        <v>68</v>
      </c>
      <c r="G486" t="s">
        <v>95</v>
      </c>
      <c r="H486" t="s">
        <v>717</v>
      </c>
      <c r="I486" t="s">
        <v>81</v>
      </c>
      <c r="J486" t="s">
        <v>775</v>
      </c>
      <c r="L486" t="s">
        <v>312</v>
      </c>
      <c r="M486">
        <v>0</v>
      </c>
      <c r="N486">
        <v>5114</v>
      </c>
      <c r="O486" t="s">
        <v>200</v>
      </c>
      <c r="P486" s="6">
        <v>1</v>
      </c>
      <c r="Q486">
        <v>19469525</v>
      </c>
      <c r="R486">
        <f>Q486*P486</f>
        <v>19469525</v>
      </c>
      <c r="S486">
        <f>R486*1.12</f>
        <v>21805868.000000004</v>
      </c>
    </row>
    <row r="487" spans="2:19" x14ac:dyDescent="0.25">
      <c r="B487" t="s">
        <v>105</v>
      </c>
      <c r="C487" t="s">
        <v>92</v>
      </c>
      <c r="D487" t="s">
        <v>821</v>
      </c>
      <c r="E487" t="s">
        <v>822</v>
      </c>
      <c r="F487" t="s">
        <v>68</v>
      </c>
      <c r="G487" t="s">
        <v>95</v>
      </c>
      <c r="H487" t="s">
        <v>717</v>
      </c>
      <c r="I487" t="s">
        <v>373</v>
      </c>
      <c r="J487" t="s">
        <v>823</v>
      </c>
      <c r="L487" t="s">
        <v>227</v>
      </c>
      <c r="M487">
        <v>0</v>
      </c>
      <c r="N487">
        <v>5114</v>
      </c>
      <c r="O487" t="s">
        <v>200</v>
      </c>
      <c r="P487" s="6">
        <v>1</v>
      </c>
      <c r="Q487">
        <v>18919003</v>
      </c>
      <c r="R487">
        <f>Q487*P487</f>
        <v>18919003</v>
      </c>
      <c r="S487">
        <f>R487*1.12</f>
        <v>21189283.360000003</v>
      </c>
    </row>
    <row r="488" spans="2:19" x14ac:dyDescent="0.25">
      <c r="B488" t="s">
        <v>106</v>
      </c>
      <c r="C488" t="s">
        <v>92</v>
      </c>
      <c r="D488" t="s">
        <v>272</v>
      </c>
      <c r="E488" t="s">
        <v>272</v>
      </c>
      <c r="F488" t="s">
        <v>68</v>
      </c>
      <c r="G488" t="s">
        <v>95</v>
      </c>
      <c r="H488" t="s">
        <v>717</v>
      </c>
      <c r="I488" t="s">
        <v>79</v>
      </c>
      <c r="J488" t="s">
        <v>395</v>
      </c>
      <c r="L488" t="s">
        <v>312</v>
      </c>
      <c r="M488">
        <v>0</v>
      </c>
      <c r="N488">
        <v>5114</v>
      </c>
      <c r="O488" t="s">
        <v>200</v>
      </c>
      <c r="P488" s="6">
        <v>1</v>
      </c>
      <c r="Q488">
        <v>3417495.54</v>
      </c>
      <c r="R488">
        <f t="shared" ref="R488:R526" si="49">Q488*P488</f>
        <v>3417495.54</v>
      </c>
      <c r="S488">
        <f t="shared" ref="S488:S526" si="50">R488*1.12</f>
        <v>3827595.0048000002</v>
      </c>
    </row>
    <row r="489" spans="2:19" x14ac:dyDescent="0.25">
      <c r="B489" t="s">
        <v>107</v>
      </c>
      <c r="C489" t="s">
        <v>92</v>
      </c>
      <c r="D489" t="s">
        <v>273</v>
      </c>
      <c r="E489" t="s">
        <v>273</v>
      </c>
      <c r="F489" t="s">
        <v>68</v>
      </c>
      <c r="G489" t="s">
        <v>95</v>
      </c>
      <c r="H489" t="s">
        <v>717</v>
      </c>
      <c r="I489" t="s">
        <v>79</v>
      </c>
      <c r="J489" t="s">
        <v>399</v>
      </c>
      <c r="L489" t="s">
        <v>312</v>
      </c>
      <c r="M489">
        <v>0</v>
      </c>
      <c r="N489">
        <v>5114</v>
      </c>
      <c r="O489" t="s">
        <v>200</v>
      </c>
      <c r="P489" s="6">
        <v>1</v>
      </c>
      <c r="Q489">
        <v>4236301.79</v>
      </c>
      <c r="R489">
        <f t="shared" si="49"/>
        <v>4236301.79</v>
      </c>
      <c r="S489">
        <f t="shared" si="50"/>
        <v>4744658.0048000002</v>
      </c>
    </row>
    <row r="490" spans="2:19" x14ac:dyDescent="0.25">
      <c r="B490" t="s">
        <v>108</v>
      </c>
      <c r="C490" t="s">
        <v>92</v>
      </c>
      <c r="D490" t="s">
        <v>274</v>
      </c>
      <c r="E490" t="s">
        <v>274</v>
      </c>
      <c r="F490" t="s">
        <v>68</v>
      </c>
      <c r="G490" t="s">
        <v>95</v>
      </c>
      <c r="H490" t="s">
        <v>717</v>
      </c>
      <c r="I490" t="s">
        <v>79</v>
      </c>
      <c r="J490" t="s">
        <v>399</v>
      </c>
      <c r="L490" t="s">
        <v>312</v>
      </c>
      <c r="M490">
        <v>0</v>
      </c>
      <c r="N490">
        <v>5114</v>
      </c>
      <c r="O490" t="s">
        <v>200</v>
      </c>
      <c r="P490" s="6">
        <v>1</v>
      </c>
      <c r="Q490">
        <v>2557733.9300000002</v>
      </c>
      <c r="R490">
        <f t="shared" si="49"/>
        <v>2557733.9300000002</v>
      </c>
      <c r="S490">
        <f t="shared" si="50"/>
        <v>2864662.0016000005</v>
      </c>
    </row>
    <row r="491" spans="2:19" x14ac:dyDescent="0.25">
      <c r="B491" t="s">
        <v>109</v>
      </c>
      <c r="C491" t="s">
        <v>92</v>
      </c>
      <c r="D491" t="s">
        <v>275</v>
      </c>
      <c r="E491" t="s">
        <v>275</v>
      </c>
      <c r="F491" t="s">
        <v>68</v>
      </c>
      <c r="G491" t="s">
        <v>95</v>
      </c>
      <c r="H491" t="s">
        <v>717</v>
      </c>
      <c r="I491" t="s">
        <v>396</v>
      </c>
      <c r="J491" t="s">
        <v>398</v>
      </c>
      <c r="L491" t="s">
        <v>312</v>
      </c>
      <c r="M491">
        <v>0</v>
      </c>
      <c r="N491">
        <v>5114</v>
      </c>
      <c r="O491" t="s">
        <v>200</v>
      </c>
      <c r="P491" s="6">
        <v>1</v>
      </c>
      <c r="Q491">
        <v>2103034.8199999998</v>
      </c>
      <c r="R491">
        <f t="shared" si="49"/>
        <v>2103034.8199999998</v>
      </c>
      <c r="S491">
        <f t="shared" si="50"/>
        <v>2355398.9983999999</v>
      </c>
    </row>
    <row r="492" spans="2:19" x14ac:dyDescent="0.25">
      <c r="B492" t="s">
        <v>110</v>
      </c>
      <c r="C492" t="s">
        <v>92</v>
      </c>
      <c r="D492" t="s">
        <v>276</v>
      </c>
      <c r="E492" t="s">
        <v>276</v>
      </c>
      <c r="F492" t="s">
        <v>68</v>
      </c>
      <c r="G492" t="s">
        <v>95</v>
      </c>
      <c r="H492" t="s">
        <v>717</v>
      </c>
      <c r="I492" t="s">
        <v>79</v>
      </c>
      <c r="J492" t="s">
        <v>254</v>
      </c>
      <c r="L492" t="s">
        <v>312</v>
      </c>
      <c r="M492">
        <v>0</v>
      </c>
      <c r="N492">
        <v>5114</v>
      </c>
      <c r="O492" t="s">
        <v>200</v>
      </c>
      <c r="P492" s="6">
        <v>1</v>
      </c>
      <c r="Q492">
        <v>1746091.07</v>
      </c>
      <c r="R492">
        <f t="shared" si="49"/>
        <v>1746091.07</v>
      </c>
      <c r="S492">
        <f t="shared" si="50"/>
        <v>1955621.9984000002</v>
      </c>
    </row>
    <row r="493" spans="2:19" x14ac:dyDescent="0.25">
      <c r="B493" t="s">
        <v>111</v>
      </c>
      <c r="C493" t="s">
        <v>92</v>
      </c>
      <c r="D493" t="s">
        <v>277</v>
      </c>
      <c r="E493" t="s">
        <v>277</v>
      </c>
      <c r="F493" t="s">
        <v>68</v>
      </c>
      <c r="G493" t="s">
        <v>95</v>
      </c>
      <c r="H493" t="s">
        <v>717</v>
      </c>
      <c r="I493" t="s">
        <v>226</v>
      </c>
      <c r="J493" t="s">
        <v>404</v>
      </c>
      <c r="L493" t="s">
        <v>312</v>
      </c>
      <c r="M493">
        <v>0</v>
      </c>
      <c r="N493">
        <v>5114</v>
      </c>
      <c r="O493" t="s">
        <v>200</v>
      </c>
      <c r="P493" s="6">
        <v>1</v>
      </c>
      <c r="Q493">
        <v>1412575</v>
      </c>
      <c r="R493">
        <f t="shared" si="49"/>
        <v>1412575</v>
      </c>
      <c r="S493">
        <f t="shared" si="50"/>
        <v>1582084.0000000002</v>
      </c>
    </row>
    <row r="494" spans="2:19" x14ac:dyDescent="0.25">
      <c r="B494" t="s">
        <v>112</v>
      </c>
      <c r="C494" t="s">
        <v>92</v>
      </c>
      <c r="D494" t="s">
        <v>278</v>
      </c>
      <c r="E494" t="s">
        <v>278</v>
      </c>
      <c r="F494" t="s">
        <v>68</v>
      </c>
      <c r="G494" t="s">
        <v>95</v>
      </c>
      <c r="H494" t="s">
        <v>717</v>
      </c>
      <c r="I494" t="s">
        <v>226</v>
      </c>
      <c r="J494" t="s">
        <v>404</v>
      </c>
      <c r="L494" t="s">
        <v>312</v>
      </c>
      <c r="M494">
        <v>0</v>
      </c>
      <c r="N494">
        <v>5114</v>
      </c>
      <c r="O494" t="s">
        <v>200</v>
      </c>
      <c r="P494" s="6">
        <v>1</v>
      </c>
      <c r="Q494">
        <v>1808388.39</v>
      </c>
      <c r="R494">
        <f t="shared" si="49"/>
        <v>1808388.39</v>
      </c>
      <c r="S494">
        <f t="shared" si="50"/>
        <v>2025394.9968000001</v>
      </c>
    </row>
    <row r="495" spans="2:19" x14ac:dyDescent="0.25">
      <c r="B495" t="s">
        <v>113</v>
      </c>
      <c r="C495" t="s">
        <v>92</v>
      </c>
      <c r="D495" t="s">
        <v>279</v>
      </c>
      <c r="E495" t="s">
        <v>279</v>
      </c>
      <c r="F495" t="s">
        <v>68</v>
      </c>
      <c r="G495" t="s">
        <v>95</v>
      </c>
      <c r="H495" t="s">
        <v>717</v>
      </c>
      <c r="I495" t="s">
        <v>94</v>
      </c>
      <c r="J495" t="s">
        <v>249</v>
      </c>
      <c r="L495" t="s">
        <v>312</v>
      </c>
      <c r="M495">
        <v>0</v>
      </c>
      <c r="N495">
        <v>5114</v>
      </c>
      <c r="O495" t="s">
        <v>200</v>
      </c>
      <c r="P495" s="6">
        <v>1</v>
      </c>
      <c r="Q495">
        <v>16290766.07</v>
      </c>
      <c r="R495">
        <f t="shared" si="49"/>
        <v>16290766.07</v>
      </c>
      <c r="S495">
        <f t="shared" si="50"/>
        <v>18245657.998400003</v>
      </c>
    </row>
    <row r="496" spans="2:19" x14ac:dyDescent="0.25">
      <c r="B496" t="s">
        <v>114</v>
      </c>
      <c r="C496" t="s">
        <v>92</v>
      </c>
      <c r="D496" t="s">
        <v>280</v>
      </c>
      <c r="E496" t="s">
        <v>281</v>
      </c>
      <c r="F496" t="s">
        <v>68</v>
      </c>
      <c r="G496" t="s">
        <v>95</v>
      </c>
      <c r="H496" t="s">
        <v>717</v>
      </c>
      <c r="I496" t="s">
        <v>393</v>
      </c>
      <c r="J496" t="s">
        <v>394</v>
      </c>
      <c r="L496" t="s">
        <v>312</v>
      </c>
      <c r="M496">
        <v>0</v>
      </c>
      <c r="N496">
        <v>5114</v>
      </c>
      <c r="O496" t="s">
        <v>200</v>
      </c>
      <c r="P496" s="6">
        <v>1</v>
      </c>
      <c r="Q496">
        <v>1731027.68</v>
      </c>
      <c r="R496">
        <f t="shared" si="49"/>
        <v>1731027.68</v>
      </c>
      <c r="S496">
        <f t="shared" si="50"/>
        <v>1938751.0016000001</v>
      </c>
    </row>
    <row r="497" spans="1:19" x14ac:dyDescent="0.25">
      <c r="B497" t="s">
        <v>115</v>
      </c>
      <c r="C497" t="s">
        <v>92</v>
      </c>
      <c r="D497" t="s">
        <v>282</v>
      </c>
      <c r="E497" t="s">
        <v>282</v>
      </c>
      <c r="F497" t="s">
        <v>68</v>
      </c>
      <c r="G497" t="s">
        <v>95</v>
      </c>
      <c r="H497" t="s">
        <v>717</v>
      </c>
      <c r="I497" t="s">
        <v>393</v>
      </c>
      <c r="J497" t="s">
        <v>394</v>
      </c>
      <c r="L497" t="s">
        <v>312</v>
      </c>
      <c r="M497">
        <v>0</v>
      </c>
      <c r="N497">
        <v>5114</v>
      </c>
      <c r="O497" t="s">
        <v>200</v>
      </c>
      <c r="P497" s="6">
        <v>1</v>
      </c>
      <c r="Q497">
        <v>12242415.18</v>
      </c>
      <c r="R497">
        <f t="shared" si="49"/>
        <v>12242415.18</v>
      </c>
      <c r="S497">
        <f t="shared" si="50"/>
        <v>13711505.001600001</v>
      </c>
    </row>
    <row r="498" spans="1:19" x14ac:dyDescent="0.25">
      <c r="B498" t="s">
        <v>116</v>
      </c>
      <c r="C498" t="s">
        <v>92</v>
      </c>
      <c r="D498" t="s">
        <v>283</v>
      </c>
      <c r="E498" t="s">
        <v>283</v>
      </c>
      <c r="F498" t="s">
        <v>68</v>
      </c>
      <c r="G498" t="s">
        <v>95</v>
      </c>
      <c r="H498" t="s">
        <v>717</v>
      </c>
      <c r="I498" t="s">
        <v>393</v>
      </c>
      <c r="J498" t="s">
        <v>394</v>
      </c>
      <c r="L498" t="s">
        <v>312</v>
      </c>
      <c r="M498">
        <v>0</v>
      </c>
      <c r="N498">
        <v>5114</v>
      </c>
      <c r="O498" t="s">
        <v>200</v>
      </c>
      <c r="P498" s="6">
        <v>1</v>
      </c>
      <c r="Q498">
        <v>1994540.18</v>
      </c>
      <c r="R498">
        <f t="shared" si="49"/>
        <v>1994540.18</v>
      </c>
      <c r="S498">
        <f t="shared" si="50"/>
        <v>2233885.0016000001</v>
      </c>
    </row>
    <row r="499" spans="1:19" x14ac:dyDescent="0.25">
      <c r="B499" t="s">
        <v>117</v>
      </c>
      <c r="C499" t="s">
        <v>92</v>
      </c>
      <c r="D499" t="s">
        <v>284</v>
      </c>
      <c r="E499" t="s">
        <v>284</v>
      </c>
      <c r="F499" t="s">
        <v>68</v>
      </c>
      <c r="G499" t="s">
        <v>95</v>
      </c>
      <c r="H499" t="s">
        <v>717</v>
      </c>
      <c r="I499" t="s">
        <v>393</v>
      </c>
      <c r="J499" t="s">
        <v>394</v>
      </c>
      <c r="L499" t="s">
        <v>312</v>
      </c>
      <c r="M499">
        <v>0</v>
      </c>
      <c r="N499">
        <v>5114</v>
      </c>
      <c r="O499" t="s">
        <v>200</v>
      </c>
      <c r="P499" s="6">
        <v>1</v>
      </c>
      <c r="Q499">
        <v>1372572.32</v>
      </c>
      <c r="R499">
        <f t="shared" si="49"/>
        <v>1372572.32</v>
      </c>
      <c r="S499">
        <f t="shared" si="50"/>
        <v>1537280.9984000002</v>
      </c>
    </row>
    <row r="500" spans="1:19" x14ac:dyDescent="0.25">
      <c r="B500" t="s">
        <v>118</v>
      </c>
      <c r="C500" t="s">
        <v>92</v>
      </c>
      <c r="D500" t="s">
        <v>285</v>
      </c>
      <c r="E500" t="s">
        <v>285</v>
      </c>
      <c r="F500" t="s">
        <v>68</v>
      </c>
      <c r="G500" t="s">
        <v>95</v>
      </c>
      <c r="H500" t="s">
        <v>717</v>
      </c>
      <c r="I500" t="s">
        <v>238</v>
      </c>
      <c r="J500" t="s">
        <v>401</v>
      </c>
      <c r="L500" t="s">
        <v>214</v>
      </c>
      <c r="M500">
        <v>0</v>
      </c>
      <c r="N500">
        <v>5114</v>
      </c>
      <c r="O500" t="s">
        <v>200</v>
      </c>
      <c r="P500" s="6">
        <v>1</v>
      </c>
      <c r="Q500">
        <v>19540897.32</v>
      </c>
      <c r="R500">
        <f t="shared" si="49"/>
        <v>19540897.32</v>
      </c>
      <c r="S500">
        <f t="shared" si="50"/>
        <v>21885804.998400003</v>
      </c>
    </row>
    <row r="501" spans="1:19" x14ac:dyDescent="0.25">
      <c r="B501" t="s">
        <v>119</v>
      </c>
      <c r="C501" t="s">
        <v>92</v>
      </c>
      <c r="D501" t="s">
        <v>286</v>
      </c>
      <c r="E501" t="s">
        <v>286</v>
      </c>
      <c r="F501" t="s">
        <v>68</v>
      </c>
      <c r="G501" t="s">
        <v>95</v>
      </c>
      <c r="H501" t="s">
        <v>717</v>
      </c>
      <c r="I501" t="s">
        <v>238</v>
      </c>
      <c r="J501" t="s">
        <v>401</v>
      </c>
      <c r="L501" t="s">
        <v>313</v>
      </c>
      <c r="M501">
        <v>0</v>
      </c>
      <c r="N501">
        <v>5114</v>
      </c>
      <c r="O501" t="s">
        <v>200</v>
      </c>
      <c r="P501" s="6">
        <v>1</v>
      </c>
      <c r="Q501">
        <v>32500550.890000001</v>
      </c>
      <c r="R501">
        <f t="shared" si="49"/>
        <v>32500550.890000001</v>
      </c>
      <c r="S501">
        <f t="shared" si="50"/>
        <v>36400616.996800005</v>
      </c>
    </row>
    <row r="502" spans="1:19" x14ac:dyDescent="0.25">
      <c r="B502" t="s">
        <v>120</v>
      </c>
      <c r="C502" t="s">
        <v>92</v>
      </c>
      <c r="D502" t="s">
        <v>287</v>
      </c>
      <c r="E502" t="s">
        <v>287</v>
      </c>
      <c r="F502" t="s">
        <v>68</v>
      </c>
      <c r="G502" t="s">
        <v>95</v>
      </c>
      <c r="H502" t="s">
        <v>717</v>
      </c>
      <c r="I502" t="s">
        <v>78</v>
      </c>
      <c r="J502" t="s">
        <v>375</v>
      </c>
      <c r="L502" t="s">
        <v>312</v>
      </c>
      <c r="M502">
        <v>0</v>
      </c>
      <c r="N502">
        <v>5114</v>
      </c>
      <c r="O502" t="s">
        <v>200</v>
      </c>
      <c r="P502" s="6">
        <v>1</v>
      </c>
      <c r="Q502">
        <v>5553803.5700000003</v>
      </c>
      <c r="R502">
        <f t="shared" si="49"/>
        <v>5553803.5700000003</v>
      </c>
      <c r="S502">
        <f t="shared" si="50"/>
        <v>6220259.9984000009</v>
      </c>
    </row>
    <row r="503" spans="1:19" x14ac:dyDescent="0.25">
      <c r="B503" t="s">
        <v>121</v>
      </c>
      <c r="C503" t="s">
        <v>92</v>
      </c>
      <c r="D503" t="s">
        <v>288</v>
      </c>
      <c r="E503" t="s">
        <v>288</v>
      </c>
      <c r="F503" t="s">
        <v>68</v>
      </c>
      <c r="G503" t="s">
        <v>95</v>
      </c>
      <c r="H503" t="s">
        <v>717</v>
      </c>
      <c r="I503" t="s">
        <v>78</v>
      </c>
      <c r="J503" t="s">
        <v>375</v>
      </c>
      <c r="L503" t="s">
        <v>312</v>
      </c>
      <c r="M503">
        <v>0</v>
      </c>
      <c r="N503">
        <v>5114</v>
      </c>
      <c r="O503" t="s">
        <v>200</v>
      </c>
      <c r="P503" s="6">
        <v>1</v>
      </c>
      <c r="Q503">
        <v>18008527.68</v>
      </c>
      <c r="R503">
        <f t="shared" si="49"/>
        <v>18008527.68</v>
      </c>
      <c r="S503">
        <f t="shared" si="50"/>
        <v>20169551.001600001</v>
      </c>
    </row>
    <row r="504" spans="1:19" x14ac:dyDescent="0.25">
      <c r="B504" t="s">
        <v>122</v>
      </c>
      <c r="C504" t="s">
        <v>92</v>
      </c>
      <c r="D504" t="s">
        <v>289</v>
      </c>
      <c r="E504" t="s">
        <v>289</v>
      </c>
      <c r="F504" t="s">
        <v>68</v>
      </c>
      <c r="G504" t="s">
        <v>95</v>
      </c>
      <c r="H504" t="s">
        <v>717</v>
      </c>
      <c r="I504" t="s">
        <v>238</v>
      </c>
      <c r="J504" t="s">
        <v>403</v>
      </c>
      <c r="L504" t="s">
        <v>312</v>
      </c>
      <c r="M504">
        <v>0</v>
      </c>
      <c r="N504">
        <v>5114</v>
      </c>
      <c r="O504" t="s">
        <v>200</v>
      </c>
      <c r="P504" s="6">
        <v>1</v>
      </c>
      <c r="Q504">
        <v>1969311.61</v>
      </c>
      <c r="R504">
        <f t="shared" si="49"/>
        <v>1969311.61</v>
      </c>
      <c r="S504">
        <f t="shared" si="50"/>
        <v>2205629.0032000002</v>
      </c>
    </row>
    <row r="505" spans="1:19" x14ac:dyDescent="0.25">
      <c r="B505" t="s">
        <v>314</v>
      </c>
      <c r="C505" t="s">
        <v>92</v>
      </c>
      <c r="D505" t="s">
        <v>290</v>
      </c>
      <c r="E505" t="s">
        <v>290</v>
      </c>
      <c r="F505" t="s">
        <v>68</v>
      </c>
      <c r="G505" t="s">
        <v>95</v>
      </c>
      <c r="H505" t="s">
        <v>717</v>
      </c>
      <c r="I505" t="s">
        <v>81</v>
      </c>
      <c r="J505" t="s">
        <v>379</v>
      </c>
      <c r="L505" t="s">
        <v>312</v>
      </c>
      <c r="M505">
        <v>0</v>
      </c>
      <c r="N505">
        <v>5114</v>
      </c>
      <c r="O505" t="s">
        <v>200</v>
      </c>
      <c r="P505" s="6">
        <v>1</v>
      </c>
      <c r="Q505">
        <v>3358859.82</v>
      </c>
      <c r="R505">
        <f t="shared" si="49"/>
        <v>3358859.82</v>
      </c>
      <c r="S505">
        <f t="shared" si="50"/>
        <v>3761922.9984000004</v>
      </c>
    </row>
    <row r="506" spans="1:19" x14ac:dyDescent="0.25">
      <c r="B506" t="s">
        <v>315</v>
      </c>
      <c r="C506" t="s">
        <v>92</v>
      </c>
      <c r="D506" t="s">
        <v>291</v>
      </c>
      <c r="E506" t="s">
        <v>291</v>
      </c>
      <c r="F506" t="s">
        <v>68</v>
      </c>
      <c r="G506" t="s">
        <v>95</v>
      </c>
      <c r="H506" t="s">
        <v>717</v>
      </c>
      <c r="I506" t="s">
        <v>81</v>
      </c>
      <c r="J506" t="s">
        <v>380</v>
      </c>
      <c r="L506" t="s">
        <v>312</v>
      </c>
      <c r="M506">
        <v>0</v>
      </c>
      <c r="N506">
        <v>5114</v>
      </c>
      <c r="O506" t="s">
        <v>200</v>
      </c>
      <c r="P506" s="6">
        <v>1</v>
      </c>
      <c r="Q506">
        <v>12060443.75</v>
      </c>
      <c r="R506">
        <f t="shared" si="49"/>
        <v>12060443.75</v>
      </c>
      <c r="S506">
        <f t="shared" si="50"/>
        <v>13507697.000000002</v>
      </c>
    </row>
    <row r="507" spans="1:19" x14ac:dyDescent="0.25">
      <c r="B507" t="s">
        <v>316</v>
      </c>
      <c r="C507" t="s">
        <v>92</v>
      </c>
      <c r="D507" t="s">
        <v>292</v>
      </c>
      <c r="E507" t="s">
        <v>292</v>
      </c>
      <c r="F507" t="s">
        <v>68</v>
      </c>
      <c r="G507" t="s">
        <v>95</v>
      </c>
      <c r="H507" t="s">
        <v>717</v>
      </c>
      <c r="I507" t="s">
        <v>199</v>
      </c>
      <c r="J507" t="s">
        <v>384</v>
      </c>
      <c r="L507" t="s">
        <v>312</v>
      </c>
      <c r="M507">
        <v>0</v>
      </c>
      <c r="N507">
        <v>5114</v>
      </c>
      <c r="O507" t="s">
        <v>200</v>
      </c>
      <c r="P507" s="6">
        <v>1</v>
      </c>
      <c r="Q507">
        <v>11156564.289999999</v>
      </c>
      <c r="R507">
        <f t="shared" si="49"/>
        <v>11156564.289999999</v>
      </c>
      <c r="S507">
        <f t="shared" si="50"/>
        <v>12495352.004799999</v>
      </c>
    </row>
    <row r="508" spans="1:19" x14ac:dyDescent="0.25">
      <c r="B508" t="s">
        <v>317</v>
      </c>
      <c r="C508" t="s">
        <v>92</v>
      </c>
      <c r="D508" t="s">
        <v>293</v>
      </c>
      <c r="E508" t="s">
        <v>293</v>
      </c>
      <c r="F508" t="s">
        <v>68</v>
      </c>
      <c r="G508" t="s">
        <v>95</v>
      </c>
      <c r="H508" t="s">
        <v>717</v>
      </c>
      <c r="I508" t="s">
        <v>199</v>
      </c>
      <c r="J508" t="s">
        <v>384</v>
      </c>
      <c r="L508" t="s">
        <v>312</v>
      </c>
      <c r="M508">
        <v>0</v>
      </c>
      <c r="N508">
        <v>5114</v>
      </c>
      <c r="O508" t="s">
        <v>200</v>
      </c>
      <c r="P508" s="6">
        <v>1</v>
      </c>
      <c r="Q508">
        <v>2689942.86</v>
      </c>
      <c r="R508">
        <f t="shared" si="49"/>
        <v>2689942.86</v>
      </c>
      <c r="S508">
        <f t="shared" si="50"/>
        <v>3012736.0032000002</v>
      </c>
    </row>
    <row r="509" spans="1:19" x14ac:dyDescent="0.25">
      <c r="B509" t="s">
        <v>318</v>
      </c>
      <c r="C509" t="s">
        <v>92</v>
      </c>
      <c r="D509" t="s">
        <v>294</v>
      </c>
      <c r="E509" t="s">
        <v>294</v>
      </c>
      <c r="F509" t="s">
        <v>68</v>
      </c>
      <c r="G509" t="s">
        <v>95</v>
      </c>
      <c r="H509" t="s">
        <v>717</v>
      </c>
      <c r="I509" t="s">
        <v>374</v>
      </c>
      <c r="J509" t="s">
        <v>389</v>
      </c>
      <c r="L509" t="s">
        <v>312</v>
      </c>
      <c r="M509">
        <v>0</v>
      </c>
      <c r="N509">
        <v>5114</v>
      </c>
      <c r="O509" t="s">
        <v>200</v>
      </c>
      <c r="P509" s="6">
        <v>1</v>
      </c>
      <c r="Q509">
        <v>3397713.39</v>
      </c>
      <c r="R509">
        <f t="shared" si="49"/>
        <v>3397713.39</v>
      </c>
      <c r="S509">
        <f t="shared" si="50"/>
        <v>3805438.9968000003</v>
      </c>
    </row>
    <row r="510" spans="1:19" x14ac:dyDescent="0.25">
      <c r="B510" t="s">
        <v>319</v>
      </c>
      <c r="C510" t="s">
        <v>92</v>
      </c>
      <c r="D510" t="s">
        <v>295</v>
      </c>
      <c r="E510" t="s">
        <v>295</v>
      </c>
      <c r="F510" t="s">
        <v>68</v>
      </c>
      <c r="G510" t="s">
        <v>95</v>
      </c>
      <c r="H510" t="s">
        <v>717</v>
      </c>
      <c r="I510" t="s">
        <v>226</v>
      </c>
      <c r="J510" t="s">
        <v>407</v>
      </c>
      <c r="L510" t="s">
        <v>312</v>
      </c>
      <c r="M510">
        <v>0</v>
      </c>
      <c r="N510">
        <v>5114</v>
      </c>
      <c r="O510" t="s">
        <v>200</v>
      </c>
      <c r="P510" s="6">
        <v>1</v>
      </c>
      <c r="Q510">
        <v>2158328.5699999998</v>
      </c>
      <c r="R510">
        <f t="shared" si="49"/>
        <v>2158328.5699999998</v>
      </c>
      <c r="S510">
        <f t="shared" si="50"/>
        <v>2417327.9983999999</v>
      </c>
    </row>
    <row r="511" spans="1:19" x14ac:dyDescent="0.25">
      <c r="A511" t="s">
        <v>77</v>
      </c>
      <c r="B511" t="s">
        <v>320</v>
      </c>
      <c r="C511" t="s">
        <v>92</v>
      </c>
      <c r="D511" t="s">
        <v>296</v>
      </c>
      <c r="E511" t="s">
        <v>296</v>
      </c>
      <c r="F511" t="s">
        <v>68</v>
      </c>
      <c r="G511" t="s">
        <v>95</v>
      </c>
      <c r="H511" t="s">
        <v>717</v>
      </c>
      <c r="I511" t="s">
        <v>453</v>
      </c>
      <c r="J511" t="s">
        <v>381</v>
      </c>
      <c r="L511" t="s">
        <v>312</v>
      </c>
      <c r="M511">
        <v>0</v>
      </c>
      <c r="N511">
        <v>5114</v>
      </c>
      <c r="O511" t="s">
        <v>200</v>
      </c>
      <c r="P511" s="6">
        <v>1</v>
      </c>
      <c r="Q511">
        <v>1344626.79</v>
      </c>
      <c r="R511">
        <f t="shared" si="49"/>
        <v>1344626.79</v>
      </c>
      <c r="S511">
        <f t="shared" si="50"/>
        <v>1505982.0048000002</v>
      </c>
    </row>
    <row r="512" spans="1:19" x14ac:dyDescent="0.25">
      <c r="A512" t="s">
        <v>77</v>
      </c>
      <c r="B512" t="s">
        <v>321</v>
      </c>
      <c r="C512" t="s">
        <v>92</v>
      </c>
      <c r="D512" t="s">
        <v>297</v>
      </c>
      <c r="E512" t="s">
        <v>297</v>
      </c>
      <c r="F512" t="s">
        <v>68</v>
      </c>
      <c r="G512" t="s">
        <v>95</v>
      </c>
      <c r="H512" t="s">
        <v>717</v>
      </c>
      <c r="I512" t="s">
        <v>231</v>
      </c>
      <c r="J512" t="s">
        <v>709</v>
      </c>
      <c r="L512" t="s">
        <v>312</v>
      </c>
      <c r="M512">
        <v>0</v>
      </c>
      <c r="N512">
        <v>5114</v>
      </c>
      <c r="O512" t="s">
        <v>200</v>
      </c>
      <c r="P512" s="6">
        <v>1</v>
      </c>
      <c r="Q512">
        <v>261391.07</v>
      </c>
      <c r="R512">
        <f t="shared" si="49"/>
        <v>261391.07</v>
      </c>
      <c r="S512">
        <f t="shared" si="50"/>
        <v>292757.99840000004</v>
      </c>
    </row>
    <row r="513" spans="1:19" x14ac:dyDescent="0.25">
      <c r="A513" t="s">
        <v>77</v>
      </c>
      <c r="B513" t="s">
        <v>322</v>
      </c>
      <c r="C513" t="s">
        <v>92</v>
      </c>
      <c r="D513" t="s">
        <v>298</v>
      </c>
      <c r="E513" t="s">
        <v>298</v>
      </c>
      <c r="F513" t="s">
        <v>68</v>
      </c>
      <c r="G513" t="s">
        <v>95</v>
      </c>
      <c r="H513" t="s">
        <v>717</v>
      </c>
      <c r="I513" t="s">
        <v>231</v>
      </c>
      <c r="J513" t="s">
        <v>709</v>
      </c>
      <c r="L513" t="s">
        <v>312</v>
      </c>
      <c r="M513">
        <v>0</v>
      </c>
      <c r="N513">
        <v>5114</v>
      </c>
      <c r="O513" t="s">
        <v>200</v>
      </c>
      <c r="P513" s="6">
        <v>1</v>
      </c>
      <c r="Q513">
        <v>4275859.82</v>
      </c>
      <c r="R513">
        <f t="shared" si="49"/>
        <v>4275859.82</v>
      </c>
      <c r="S513">
        <f t="shared" si="50"/>
        <v>4788962.9984000009</v>
      </c>
    </row>
    <row r="514" spans="1:19" x14ac:dyDescent="0.25">
      <c r="A514" t="s">
        <v>77</v>
      </c>
      <c r="B514" t="s">
        <v>323</v>
      </c>
      <c r="C514" t="s">
        <v>92</v>
      </c>
      <c r="D514" t="s">
        <v>299</v>
      </c>
      <c r="E514" t="s">
        <v>299</v>
      </c>
      <c r="F514" t="s">
        <v>68</v>
      </c>
      <c r="G514" t="s">
        <v>95</v>
      </c>
      <c r="H514" t="s">
        <v>717</v>
      </c>
      <c r="I514" t="s">
        <v>231</v>
      </c>
      <c r="J514" t="s">
        <v>709</v>
      </c>
      <c r="L514" t="s">
        <v>312</v>
      </c>
      <c r="M514">
        <v>0</v>
      </c>
      <c r="N514">
        <v>5114</v>
      </c>
      <c r="O514" t="s">
        <v>200</v>
      </c>
      <c r="P514" s="6">
        <v>1</v>
      </c>
      <c r="Q514">
        <v>3427035.71</v>
      </c>
      <c r="R514">
        <f t="shared" si="49"/>
        <v>3427035.71</v>
      </c>
      <c r="S514">
        <f t="shared" si="50"/>
        <v>3838279.9952000002</v>
      </c>
    </row>
    <row r="515" spans="1:19" x14ac:dyDescent="0.25">
      <c r="A515" t="s">
        <v>77</v>
      </c>
      <c r="B515" t="s">
        <v>324</v>
      </c>
      <c r="C515" t="s">
        <v>92</v>
      </c>
      <c r="D515" t="s">
        <v>300</v>
      </c>
      <c r="E515" t="s">
        <v>300</v>
      </c>
      <c r="F515" t="s">
        <v>68</v>
      </c>
      <c r="G515" t="s">
        <v>95</v>
      </c>
      <c r="H515" t="s">
        <v>717</v>
      </c>
      <c r="I515" t="s">
        <v>213</v>
      </c>
      <c r="J515" t="s">
        <v>391</v>
      </c>
      <c r="L515" t="s">
        <v>312</v>
      </c>
      <c r="M515">
        <v>0</v>
      </c>
      <c r="N515">
        <v>5114</v>
      </c>
      <c r="O515" t="s">
        <v>200</v>
      </c>
      <c r="P515" s="6">
        <v>1</v>
      </c>
      <c r="Q515">
        <v>2236881.25</v>
      </c>
      <c r="R515">
        <f t="shared" si="49"/>
        <v>2236881.25</v>
      </c>
      <c r="S515">
        <f t="shared" si="50"/>
        <v>2505307.0000000005</v>
      </c>
    </row>
    <row r="516" spans="1:19" x14ac:dyDescent="0.25">
      <c r="A516" t="s">
        <v>77</v>
      </c>
      <c r="B516" t="s">
        <v>325</v>
      </c>
      <c r="C516" t="s">
        <v>92</v>
      </c>
      <c r="D516" t="s">
        <v>301</v>
      </c>
      <c r="E516" t="s">
        <v>301</v>
      </c>
      <c r="F516" t="s">
        <v>68</v>
      </c>
      <c r="G516" t="s">
        <v>95</v>
      </c>
      <c r="H516" t="s">
        <v>717</v>
      </c>
      <c r="I516" t="s">
        <v>213</v>
      </c>
      <c r="J516" t="s">
        <v>391</v>
      </c>
      <c r="L516" t="s">
        <v>312</v>
      </c>
      <c r="M516">
        <v>0</v>
      </c>
      <c r="N516">
        <v>5114</v>
      </c>
      <c r="O516" t="s">
        <v>200</v>
      </c>
      <c r="P516" s="6">
        <v>1</v>
      </c>
      <c r="Q516">
        <v>8015208.04</v>
      </c>
      <c r="R516">
        <f t="shared" si="49"/>
        <v>8015208.04</v>
      </c>
      <c r="S516">
        <f t="shared" si="50"/>
        <v>8977033.0048000012</v>
      </c>
    </row>
    <row r="517" spans="1:19" x14ac:dyDescent="0.25">
      <c r="A517" t="s">
        <v>77</v>
      </c>
      <c r="B517" t="s">
        <v>326</v>
      </c>
      <c r="C517" t="s">
        <v>92</v>
      </c>
      <c r="D517" t="s">
        <v>302</v>
      </c>
      <c r="E517" t="s">
        <v>302</v>
      </c>
      <c r="F517" t="s">
        <v>68</v>
      </c>
      <c r="G517" t="s">
        <v>95</v>
      </c>
      <c r="H517" t="s">
        <v>717</v>
      </c>
      <c r="I517" t="s">
        <v>213</v>
      </c>
      <c r="J517" t="s">
        <v>391</v>
      </c>
      <c r="L517" t="s">
        <v>312</v>
      </c>
      <c r="M517">
        <v>0</v>
      </c>
      <c r="N517">
        <v>5114</v>
      </c>
      <c r="O517" t="s">
        <v>200</v>
      </c>
      <c r="P517" s="6">
        <v>1</v>
      </c>
      <c r="Q517">
        <v>1096533.93</v>
      </c>
      <c r="R517">
        <f t="shared" si="49"/>
        <v>1096533.93</v>
      </c>
      <c r="S517">
        <f t="shared" si="50"/>
        <v>1228118.0016000001</v>
      </c>
    </row>
    <row r="518" spans="1:19" x14ac:dyDescent="0.25">
      <c r="A518" t="s">
        <v>76</v>
      </c>
      <c r="B518" t="s">
        <v>327</v>
      </c>
      <c r="C518" t="s">
        <v>92</v>
      </c>
      <c r="D518" t="s">
        <v>303</v>
      </c>
      <c r="E518" t="s">
        <v>303</v>
      </c>
      <c r="F518" t="s">
        <v>68</v>
      </c>
      <c r="G518" t="s">
        <v>95</v>
      </c>
      <c r="H518" t="s">
        <v>717</v>
      </c>
      <c r="I518" t="s">
        <v>213</v>
      </c>
      <c r="J518" t="s">
        <v>391</v>
      </c>
      <c r="L518" t="s">
        <v>312</v>
      </c>
      <c r="M518">
        <v>0</v>
      </c>
      <c r="N518">
        <v>5114</v>
      </c>
      <c r="O518" t="s">
        <v>200</v>
      </c>
      <c r="P518" s="6">
        <v>1</v>
      </c>
      <c r="Q518">
        <v>6319813.3899999997</v>
      </c>
      <c r="R518">
        <f t="shared" si="49"/>
        <v>6319813.3899999997</v>
      </c>
      <c r="S518">
        <f t="shared" si="50"/>
        <v>7078190.9967999998</v>
      </c>
    </row>
    <row r="519" spans="1:19" x14ac:dyDescent="0.25">
      <c r="A519" t="s">
        <v>76</v>
      </c>
      <c r="B519" t="s">
        <v>328</v>
      </c>
      <c r="C519" t="s">
        <v>92</v>
      </c>
      <c r="D519" t="s">
        <v>304</v>
      </c>
      <c r="E519" t="s">
        <v>304</v>
      </c>
      <c r="F519" t="s">
        <v>68</v>
      </c>
      <c r="G519" t="s">
        <v>95</v>
      </c>
      <c r="H519" t="s">
        <v>717</v>
      </c>
      <c r="I519" t="s">
        <v>213</v>
      </c>
      <c r="J519" t="s">
        <v>391</v>
      </c>
      <c r="L519" t="s">
        <v>312</v>
      </c>
      <c r="M519">
        <v>0</v>
      </c>
      <c r="N519">
        <v>5114</v>
      </c>
      <c r="O519" t="s">
        <v>200</v>
      </c>
      <c r="P519" s="6">
        <v>1</v>
      </c>
      <c r="Q519">
        <v>3524128.57</v>
      </c>
      <c r="R519">
        <f t="shared" si="49"/>
        <v>3524128.57</v>
      </c>
      <c r="S519">
        <f t="shared" si="50"/>
        <v>3947023.9984000004</v>
      </c>
    </row>
    <row r="520" spans="1:19" x14ac:dyDescent="0.25">
      <c r="B520" t="s">
        <v>329</v>
      </c>
      <c r="C520" t="s">
        <v>92</v>
      </c>
      <c r="D520" t="s">
        <v>305</v>
      </c>
      <c r="E520" t="s">
        <v>305</v>
      </c>
      <c r="F520" t="s">
        <v>68</v>
      </c>
      <c r="G520" t="s">
        <v>95</v>
      </c>
      <c r="H520" t="s">
        <v>717</v>
      </c>
      <c r="I520" t="s">
        <v>82</v>
      </c>
      <c r="J520" t="s">
        <v>411</v>
      </c>
      <c r="L520" t="s">
        <v>312</v>
      </c>
      <c r="M520">
        <v>0</v>
      </c>
      <c r="N520">
        <v>5114</v>
      </c>
      <c r="O520" t="s">
        <v>200</v>
      </c>
      <c r="P520" s="6">
        <v>1</v>
      </c>
      <c r="Q520">
        <v>13540333.039999999</v>
      </c>
      <c r="R520">
        <f t="shared" si="49"/>
        <v>13540333.039999999</v>
      </c>
      <c r="S520">
        <f t="shared" si="50"/>
        <v>15165173.004800001</v>
      </c>
    </row>
    <row r="521" spans="1:19" x14ac:dyDescent="0.25">
      <c r="B521" t="s">
        <v>330</v>
      </c>
      <c r="C521" t="s">
        <v>92</v>
      </c>
      <c r="D521" t="s">
        <v>306</v>
      </c>
      <c r="E521" t="s">
        <v>306</v>
      </c>
      <c r="F521" t="s">
        <v>68</v>
      </c>
      <c r="G521" t="s">
        <v>95</v>
      </c>
      <c r="H521" t="s">
        <v>717</v>
      </c>
      <c r="I521" t="s">
        <v>82</v>
      </c>
      <c r="J521" t="s">
        <v>342</v>
      </c>
      <c r="L521" t="s">
        <v>312</v>
      </c>
      <c r="M521">
        <v>0</v>
      </c>
      <c r="N521">
        <v>5114</v>
      </c>
      <c r="O521" t="s">
        <v>200</v>
      </c>
      <c r="P521" s="6">
        <v>1</v>
      </c>
      <c r="Q521">
        <v>4707391.96</v>
      </c>
      <c r="R521">
        <f t="shared" si="49"/>
        <v>4707391.96</v>
      </c>
      <c r="S521">
        <f t="shared" si="50"/>
        <v>5272278.9952000007</v>
      </c>
    </row>
    <row r="522" spans="1:19" x14ac:dyDescent="0.25">
      <c r="B522" t="s">
        <v>331</v>
      </c>
      <c r="C522" t="s">
        <v>92</v>
      </c>
      <c r="D522" t="s">
        <v>307</v>
      </c>
      <c r="E522" t="s">
        <v>307</v>
      </c>
      <c r="F522" t="s">
        <v>68</v>
      </c>
      <c r="G522" t="s">
        <v>95</v>
      </c>
      <c r="H522" t="s">
        <v>717</v>
      </c>
      <c r="I522" t="s">
        <v>82</v>
      </c>
      <c r="J522" t="s">
        <v>342</v>
      </c>
      <c r="L522" t="s">
        <v>312</v>
      </c>
      <c r="M522">
        <v>0</v>
      </c>
      <c r="N522">
        <v>5114</v>
      </c>
      <c r="O522" t="s">
        <v>200</v>
      </c>
      <c r="P522" s="6">
        <v>1</v>
      </c>
      <c r="Q522">
        <v>1533958.93</v>
      </c>
      <c r="R522">
        <f t="shared" si="49"/>
        <v>1533958.93</v>
      </c>
      <c r="S522">
        <f t="shared" si="50"/>
        <v>1718034.0016000001</v>
      </c>
    </row>
    <row r="523" spans="1:19" x14ac:dyDescent="0.25">
      <c r="B523" t="s">
        <v>332</v>
      </c>
      <c r="C523" t="s">
        <v>92</v>
      </c>
      <c r="D523" t="s">
        <v>308</v>
      </c>
      <c r="E523" t="s">
        <v>308</v>
      </c>
      <c r="F523" t="s">
        <v>68</v>
      </c>
      <c r="G523" t="s">
        <v>95</v>
      </c>
      <c r="H523" t="s">
        <v>717</v>
      </c>
      <c r="I523" t="s">
        <v>82</v>
      </c>
      <c r="J523" t="s">
        <v>342</v>
      </c>
      <c r="L523" t="s">
        <v>312</v>
      </c>
      <c r="M523">
        <v>0</v>
      </c>
      <c r="N523">
        <v>5114</v>
      </c>
      <c r="O523" t="s">
        <v>200</v>
      </c>
      <c r="P523" s="6">
        <v>1</v>
      </c>
      <c r="Q523">
        <v>22614437.5</v>
      </c>
      <c r="R523">
        <f t="shared" si="49"/>
        <v>22614437.5</v>
      </c>
      <c r="S523">
        <f t="shared" si="50"/>
        <v>25328170.000000004</v>
      </c>
    </row>
    <row r="524" spans="1:19" x14ac:dyDescent="0.25">
      <c r="B524" t="s">
        <v>333</v>
      </c>
      <c r="C524" t="s">
        <v>92</v>
      </c>
      <c r="D524" t="s">
        <v>309</v>
      </c>
      <c r="E524" t="s">
        <v>309</v>
      </c>
      <c r="F524" t="s">
        <v>68</v>
      </c>
      <c r="G524" t="s">
        <v>95</v>
      </c>
      <c r="H524" t="s">
        <v>717</v>
      </c>
      <c r="I524" t="s">
        <v>226</v>
      </c>
      <c r="J524" t="s">
        <v>406</v>
      </c>
      <c r="L524" t="s">
        <v>312</v>
      </c>
      <c r="M524">
        <v>0</v>
      </c>
      <c r="N524">
        <v>5114</v>
      </c>
      <c r="O524" t="s">
        <v>200</v>
      </c>
      <c r="P524" s="6">
        <v>1</v>
      </c>
      <c r="Q524">
        <v>2187454.46</v>
      </c>
      <c r="R524">
        <f t="shared" si="49"/>
        <v>2187454.46</v>
      </c>
      <c r="S524">
        <f t="shared" si="50"/>
        <v>2449948.9952000002</v>
      </c>
    </row>
    <row r="525" spans="1:19" x14ac:dyDescent="0.25">
      <c r="B525" t="s">
        <v>334</v>
      </c>
      <c r="C525" t="s">
        <v>92</v>
      </c>
      <c r="D525" t="s">
        <v>310</v>
      </c>
      <c r="E525" t="s">
        <v>310</v>
      </c>
      <c r="F525" t="s">
        <v>68</v>
      </c>
      <c r="G525" t="s">
        <v>95</v>
      </c>
      <c r="H525" t="s">
        <v>717</v>
      </c>
      <c r="I525" t="s">
        <v>226</v>
      </c>
      <c r="J525" t="s">
        <v>406</v>
      </c>
      <c r="L525" t="s">
        <v>312</v>
      </c>
      <c r="M525">
        <v>0</v>
      </c>
      <c r="N525">
        <v>5114</v>
      </c>
      <c r="O525" t="s">
        <v>200</v>
      </c>
      <c r="P525" s="6">
        <v>1</v>
      </c>
      <c r="Q525">
        <v>1840252.68</v>
      </c>
      <c r="R525">
        <f t="shared" si="49"/>
        <v>1840252.68</v>
      </c>
      <c r="S525">
        <f t="shared" si="50"/>
        <v>2061083.0016000001</v>
      </c>
    </row>
    <row r="526" spans="1:19" x14ac:dyDescent="0.25">
      <c r="B526" t="s">
        <v>762</v>
      </c>
      <c r="C526" t="s">
        <v>92</v>
      </c>
      <c r="D526" t="s">
        <v>311</v>
      </c>
      <c r="E526" t="s">
        <v>311</v>
      </c>
      <c r="F526" t="s">
        <v>68</v>
      </c>
      <c r="G526" t="s">
        <v>95</v>
      </c>
      <c r="H526" t="s">
        <v>717</v>
      </c>
      <c r="I526" t="s">
        <v>226</v>
      </c>
      <c r="J526" t="s">
        <v>406</v>
      </c>
      <c r="L526" t="s">
        <v>312</v>
      </c>
      <c r="M526">
        <v>0</v>
      </c>
      <c r="N526">
        <v>5114</v>
      </c>
      <c r="O526" t="s">
        <v>200</v>
      </c>
      <c r="P526" s="6">
        <v>1</v>
      </c>
      <c r="Q526">
        <v>21247789.289999999</v>
      </c>
      <c r="R526">
        <f t="shared" si="49"/>
        <v>21247789.289999999</v>
      </c>
      <c r="S526">
        <f t="shared" si="50"/>
        <v>23797524.004800003</v>
      </c>
    </row>
    <row r="527" spans="1:19" x14ac:dyDescent="0.25">
      <c r="B527" t="s">
        <v>763</v>
      </c>
      <c r="C527" t="s">
        <v>92</v>
      </c>
      <c r="D527" t="s">
        <v>335</v>
      </c>
      <c r="E527" t="s">
        <v>335</v>
      </c>
      <c r="F527" t="s">
        <v>68</v>
      </c>
      <c r="G527" t="s">
        <v>95</v>
      </c>
      <c r="H527" t="s">
        <v>364</v>
      </c>
      <c r="I527" t="s">
        <v>81</v>
      </c>
      <c r="J527" t="s">
        <v>378</v>
      </c>
      <c r="L527" t="s">
        <v>312</v>
      </c>
      <c r="M527">
        <v>0</v>
      </c>
      <c r="N527">
        <v>5114</v>
      </c>
      <c r="O527" t="s">
        <v>200</v>
      </c>
      <c r="P527" s="6">
        <v>1</v>
      </c>
      <c r="Q527">
        <v>12949911</v>
      </c>
      <c r="R527">
        <f t="shared" ref="R527:R534" si="51">Q527*P527</f>
        <v>12949911</v>
      </c>
      <c r="S527">
        <f t="shared" ref="S527:S534" si="52">R527*1.12</f>
        <v>14503900.320000002</v>
      </c>
    </row>
    <row r="528" spans="1:19" x14ac:dyDescent="0.25">
      <c r="B528" t="s">
        <v>764</v>
      </c>
      <c r="C528" t="s">
        <v>92</v>
      </c>
      <c r="D528" t="s">
        <v>336</v>
      </c>
      <c r="E528" t="s">
        <v>336</v>
      </c>
      <c r="F528" t="s">
        <v>68</v>
      </c>
      <c r="G528" t="s">
        <v>95</v>
      </c>
      <c r="H528" t="s">
        <v>364</v>
      </c>
      <c r="I528" t="s">
        <v>238</v>
      </c>
      <c r="J528" t="s">
        <v>401</v>
      </c>
      <c r="L528" t="s">
        <v>312</v>
      </c>
      <c r="M528">
        <v>0</v>
      </c>
      <c r="N528">
        <v>5114</v>
      </c>
      <c r="O528" t="s">
        <v>200</v>
      </c>
      <c r="P528" s="6">
        <v>1</v>
      </c>
      <c r="Q528">
        <v>8990268</v>
      </c>
      <c r="R528">
        <f t="shared" si="51"/>
        <v>8990268</v>
      </c>
      <c r="S528">
        <f t="shared" si="52"/>
        <v>10069100.16</v>
      </c>
    </row>
    <row r="529" spans="2:19" x14ac:dyDescent="0.25">
      <c r="B529" t="s">
        <v>765</v>
      </c>
      <c r="C529" t="s">
        <v>92</v>
      </c>
      <c r="D529" t="s">
        <v>337</v>
      </c>
      <c r="E529" t="s">
        <v>337</v>
      </c>
      <c r="F529" t="s">
        <v>68</v>
      </c>
      <c r="G529" t="s">
        <v>95</v>
      </c>
      <c r="H529" t="s">
        <v>364</v>
      </c>
      <c r="I529" t="s">
        <v>82</v>
      </c>
      <c r="J529" t="s">
        <v>411</v>
      </c>
      <c r="L529" t="s">
        <v>312</v>
      </c>
      <c r="M529">
        <v>0</v>
      </c>
      <c r="N529">
        <v>5114</v>
      </c>
      <c r="O529" t="s">
        <v>200</v>
      </c>
      <c r="P529" s="6">
        <v>1</v>
      </c>
      <c r="Q529">
        <v>12000000</v>
      </c>
      <c r="R529">
        <f t="shared" si="51"/>
        <v>12000000</v>
      </c>
      <c r="S529">
        <f t="shared" si="52"/>
        <v>13440000.000000002</v>
      </c>
    </row>
    <row r="530" spans="2:19" x14ac:dyDescent="0.25">
      <c r="B530" t="s">
        <v>766</v>
      </c>
      <c r="C530" t="s">
        <v>92</v>
      </c>
      <c r="D530" t="s">
        <v>338</v>
      </c>
      <c r="E530" t="s">
        <v>338</v>
      </c>
      <c r="F530" t="s">
        <v>68</v>
      </c>
      <c r="G530" t="s">
        <v>95</v>
      </c>
      <c r="H530" t="s">
        <v>364</v>
      </c>
      <c r="I530" t="s">
        <v>231</v>
      </c>
      <c r="J530" t="s">
        <v>709</v>
      </c>
      <c r="L530" t="s">
        <v>312</v>
      </c>
      <c r="M530">
        <v>0</v>
      </c>
      <c r="N530">
        <v>5114</v>
      </c>
      <c r="O530" t="s">
        <v>200</v>
      </c>
      <c r="P530" s="6">
        <v>1</v>
      </c>
      <c r="Q530">
        <v>11720625</v>
      </c>
      <c r="R530">
        <f t="shared" si="51"/>
        <v>11720625</v>
      </c>
      <c r="S530">
        <f t="shared" si="52"/>
        <v>13127100.000000002</v>
      </c>
    </row>
    <row r="531" spans="2:19" x14ac:dyDescent="0.25">
      <c r="B531" t="s">
        <v>767</v>
      </c>
      <c r="C531" t="s">
        <v>92</v>
      </c>
      <c r="D531" t="s">
        <v>337</v>
      </c>
      <c r="E531" t="s">
        <v>337</v>
      </c>
      <c r="F531" t="s">
        <v>68</v>
      </c>
      <c r="G531" t="s">
        <v>95</v>
      </c>
      <c r="H531" t="s">
        <v>364</v>
      </c>
      <c r="I531" t="s">
        <v>94</v>
      </c>
      <c r="J531" t="s">
        <v>387</v>
      </c>
      <c r="L531" t="s">
        <v>312</v>
      </c>
      <c r="M531">
        <v>0</v>
      </c>
      <c r="N531">
        <v>5114</v>
      </c>
      <c r="O531" t="s">
        <v>200</v>
      </c>
      <c r="P531" s="6">
        <v>1</v>
      </c>
      <c r="Q531">
        <v>12000000</v>
      </c>
      <c r="R531">
        <f t="shared" si="51"/>
        <v>12000000</v>
      </c>
      <c r="S531">
        <f t="shared" si="52"/>
        <v>13440000.000000002</v>
      </c>
    </row>
    <row r="532" spans="2:19" x14ac:dyDescent="0.25">
      <c r="B532" t="s">
        <v>986</v>
      </c>
      <c r="C532" t="s">
        <v>92</v>
      </c>
      <c r="D532" t="s">
        <v>339</v>
      </c>
      <c r="E532" t="s">
        <v>339</v>
      </c>
      <c r="F532" t="s">
        <v>68</v>
      </c>
      <c r="G532" t="s">
        <v>95</v>
      </c>
      <c r="H532" t="s">
        <v>364</v>
      </c>
      <c r="I532" t="s">
        <v>82</v>
      </c>
      <c r="J532" t="s">
        <v>342</v>
      </c>
      <c r="L532" t="s">
        <v>312</v>
      </c>
      <c r="M532">
        <v>0</v>
      </c>
      <c r="N532">
        <v>5114</v>
      </c>
      <c r="O532" t="s">
        <v>200</v>
      </c>
      <c r="P532" s="6">
        <v>1</v>
      </c>
      <c r="Q532">
        <v>8650179</v>
      </c>
      <c r="R532">
        <f t="shared" si="51"/>
        <v>8650179</v>
      </c>
      <c r="S532">
        <f t="shared" si="52"/>
        <v>9688200.4800000004</v>
      </c>
    </row>
    <row r="533" spans="2:19" x14ac:dyDescent="0.25">
      <c r="B533" t="s">
        <v>987</v>
      </c>
      <c r="C533" t="s">
        <v>92</v>
      </c>
      <c r="D533" t="s">
        <v>340</v>
      </c>
      <c r="E533" t="s">
        <v>340</v>
      </c>
      <c r="F533" t="s">
        <v>68</v>
      </c>
      <c r="G533" t="s">
        <v>95</v>
      </c>
      <c r="H533" t="s">
        <v>364</v>
      </c>
      <c r="I533" t="s">
        <v>396</v>
      </c>
      <c r="J533" t="s">
        <v>343</v>
      </c>
      <c r="L533" t="s">
        <v>312</v>
      </c>
      <c r="M533">
        <v>0</v>
      </c>
      <c r="N533">
        <v>5114</v>
      </c>
      <c r="O533" t="s">
        <v>200</v>
      </c>
      <c r="P533" s="6">
        <v>1</v>
      </c>
      <c r="Q533">
        <v>24631268</v>
      </c>
      <c r="R533">
        <f t="shared" si="51"/>
        <v>24631268</v>
      </c>
      <c r="S533">
        <f t="shared" si="52"/>
        <v>27587020.160000004</v>
      </c>
    </row>
    <row r="534" spans="2:19" x14ac:dyDescent="0.25">
      <c r="B534" t="s">
        <v>988</v>
      </c>
      <c r="C534" t="s">
        <v>92</v>
      </c>
      <c r="D534" t="s">
        <v>341</v>
      </c>
      <c r="E534" t="s">
        <v>341</v>
      </c>
      <c r="F534" t="s">
        <v>68</v>
      </c>
      <c r="G534" t="s">
        <v>95</v>
      </c>
      <c r="H534" t="s">
        <v>364</v>
      </c>
      <c r="I534" t="s">
        <v>79</v>
      </c>
      <c r="J534" t="s">
        <v>93</v>
      </c>
      <c r="L534" t="s">
        <v>312</v>
      </c>
      <c r="M534">
        <v>0</v>
      </c>
      <c r="N534">
        <v>5114</v>
      </c>
      <c r="O534" t="s">
        <v>200</v>
      </c>
      <c r="P534" s="6">
        <v>1</v>
      </c>
      <c r="Q534">
        <v>24631268</v>
      </c>
      <c r="R534">
        <f t="shared" si="51"/>
        <v>24631268</v>
      </c>
      <c r="S534">
        <f t="shared" si="52"/>
        <v>27587020.160000004</v>
      </c>
    </row>
    <row r="681" spans="1:1" x14ac:dyDescent="0.25">
      <c r="A681" t="s">
        <v>80</v>
      </c>
    </row>
  </sheetData>
  <sortState ref="B6:S1966">
    <sortCondition ref="D6:D1966"/>
  </sortState>
  <mergeCells count="27">
    <mergeCell ref="M4:R4"/>
    <mergeCell ref="J14:P14"/>
    <mergeCell ref="J12:P12"/>
    <mergeCell ref="J15:P15"/>
    <mergeCell ref="J13:P13"/>
    <mergeCell ref="B5:T5"/>
    <mergeCell ref="O9:O10"/>
    <mergeCell ref="P9:P10"/>
    <mergeCell ref="Q9:Q10"/>
    <mergeCell ref="R9:R10"/>
    <mergeCell ref="I9:I10"/>
    <mergeCell ref="K9:K10"/>
    <mergeCell ref="M9:M10"/>
    <mergeCell ref="N9:N10"/>
    <mergeCell ref="L9:L10"/>
    <mergeCell ref="T9:T10"/>
    <mergeCell ref="B6:T6"/>
    <mergeCell ref="B9:B10"/>
    <mergeCell ref="C9:C10"/>
    <mergeCell ref="D9:D10"/>
    <mergeCell ref="E9:E10"/>
    <mergeCell ref="F9:F10"/>
    <mergeCell ref="B7:T7"/>
    <mergeCell ref="S9:S10"/>
    <mergeCell ref="G9:G10"/>
    <mergeCell ref="H9:H10"/>
    <mergeCell ref="J9:J10"/>
  </mergeCells>
  <conditionalFormatting sqref="D487:E487">
    <cfRule type="expression" dxfId="1" priority="2">
      <formula>IF(OR(#REF!="ОТП",#REF!="ОП"),IF(D487&lt;1,1,0))</formula>
    </cfRule>
  </conditionalFormatting>
  <conditionalFormatting sqref="I487:J487">
    <cfRule type="expression" dxfId="0" priority="1">
      <formula>IF(OR(#REF!="ОТП",#REF!="ОП"),IF(I487&lt;1,1,0))</formula>
    </cfRule>
  </conditionalFormatting>
  <pageMargins left="0.23622047244094491" right="0.23622047244094491" top="0.74803149606299213" bottom="0.74803149606299213" header="0.31496062992125984" footer="0.31496062992125984"/>
  <pageSetup paperSize="9" scale="38" fitToHeight="0" orientation="landscape" r:id="rId1"/>
  <rowBreaks count="2" manualBreakCount="2">
    <brk id="284" min="1" max="19" man="1"/>
    <brk id="446"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19"/>
  <sheetViews>
    <sheetView zoomScale="80" zoomScaleNormal="80" workbookViewId="0">
      <selection activeCell="N32" sqref="N32"/>
    </sheetView>
  </sheetViews>
  <sheetFormatPr defaultRowHeight="12.75" x14ac:dyDescent="0.25"/>
  <cols>
    <col min="1" max="16384" width="9.140625" style="1"/>
  </cols>
  <sheetData>
    <row r="1" ht="18" customHeight="1" x14ac:dyDescent="0.25"/>
    <row r="2" ht="18" customHeight="1" x14ac:dyDescent="0.25"/>
    <row r="3" ht="18" customHeight="1" x14ac:dyDescent="0.25"/>
    <row r="4" ht="18" customHeight="1" x14ac:dyDescent="0.25"/>
    <row r="5" ht="12.75" customHeight="1" x14ac:dyDescent="0.25"/>
    <row r="6" ht="12.75" customHeight="1" x14ac:dyDescent="0.25"/>
    <row r="7" ht="12.75" customHeight="1" x14ac:dyDescent="0.25"/>
    <row r="9" ht="12.75" customHeight="1" x14ac:dyDescent="0.25"/>
    <row r="17" s="2" customFormat="1" x14ac:dyDescent="0.25"/>
    <row r="18" s="2" customFormat="1" x14ac:dyDescent="0.25"/>
    <row r="19" s="2" customForma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2023</vt:lpstr>
      <vt:lpstr>лист 2</vt:lpstr>
      <vt:lpstr>'2023'!Область_печати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2023-05-19T04:18:43Z</dcterms:modified>
</cp:coreProperties>
</file>